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10980"/>
  </bookViews>
  <sheets>
    <sheet name="AGOSTO 2020" sheetId="1" r:id="rId1"/>
  </sheets>
  <calcPr calcId="145621"/>
</workbook>
</file>

<file path=xl/calcChain.xml><?xml version="1.0" encoding="utf-8"?>
<calcChain xmlns="http://schemas.openxmlformats.org/spreadsheetml/2006/main">
  <c r="D11" i="1" l="1"/>
  <c r="E234" i="1" l="1"/>
  <c r="E215" i="1" l="1"/>
  <c r="E27" i="1" l="1"/>
  <c r="E48" i="1"/>
  <c r="C237" i="1" l="1"/>
  <c r="C236" i="1"/>
  <c r="C238" i="1" l="1"/>
</calcChain>
</file>

<file path=xl/sharedStrings.xml><?xml version="1.0" encoding="utf-8"?>
<sst xmlns="http://schemas.openxmlformats.org/spreadsheetml/2006/main" count="676" uniqueCount="396">
  <si>
    <t>Transparência</t>
  </si>
  <si>
    <t>Demonstrativo de todas as Receitas e Despesas separados por convênio</t>
  </si>
  <si>
    <t>Receitas por convênios</t>
  </si>
  <si>
    <t>Convênio</t>
  </si>
  <si>
    <t>Data do Repasse</t>
  </si>
  <si>
    <t>Valor</t>
  </si>
  <si>
    <t>MAC</t>
  </si>
  <si>
    <t>Maternidade</t>
  </si>
  <si>
    <t>P.A</t>
  </si>
  <si>
    <t>Subvenção</t>
  </si>
  <si>
    <t>Total</t>
  </si>
  <si>
    <t>Despesas pagas com a verba "Maternidade"</t>
  </si>
  <si>
    <t>DATA DO DOCUMENTO</t>
  </si>
  <si>
    <t>CREDOR</t>
  </si>
  <si>
    <t>NATUREZA DAS DESPESAS  RESUMIDAMENTE</t>
  </si>
  <si>
    <t>VALOR ($)</t>
  </si>
  <si>
    <t>TOTAL</t>
  </si>
  <si>
    <t>Despesas pagas com a verba "P.A"</t>
  </si>
  <si>
    <t>NATUREZA DAS DESPESAS RESUMIDAMENTE</t>
  </si>
  <si>
    <t>Despesas pagas com a verba "MAC"</t>
  </si>
  <si>
    <t>NATUREZA DA DESPESA RESUMIDAMENTE</t>
  </si>
  <si>
    <t>VALOR R$</t>
  </si>
  <si>
    <t>Total de Receita</t>
  </si>
  <si>
    <t>Total de Despesas</t>
  </si>
  <si>
    <t>Resultante</t>
  </si>
  <si>
    <t xml:space="preserve">ESPECIFICAÇÃO DO DOCUMENTO FISCAL </t>
  </si>
  <si>
    <t>ESPECIFICAÇÃO DO DOCUMENTO FISCAL</t>
  </si>
  <si>
    <t>DARF 1708</t>
  </si>
  <si>
    <t xml:space="preserve">SECRETARIA RECEITA FEDERAL </t>
  </si>
  <si>
    <t>DARF 5952</t>
  </si>
  <si>
    <t xml:space="preserve">ASSOCIAÇÃO SOROCABANA DE ANESTESIOLOGIA LTDA </t>
  </si>
  <si>
    <t xml:space="preserve">SERVIÇO MÉDICO PRESTADO </t>
  </si>
  <si>
    <t xml:space="preserve">PEQUENO PRINCIPE MEDICINA INFANTIL LTDA -ME </t>
  </si>
  <si>
    <t xml:space="preserve">CROCO MEDICINA LTDA </t>
  </si>
  <si>
    <t xml:space="preserve">HOLERITE </t>
  </si>
  <si>
    <t xml:space="preserve">CAIXA ECONÔMICA FEDERAL </t>
  </si>
  <si>
    <t xml:space="preserve">CHAN TZU CHIEN </t>
  </si>
  <si>
    <t>MATERIAL HOSPITALAR</t>
  </si>
  <si>
    <t xml:space="preserve">GUIA DE RECOLHIMENTO DO FGTS </t>
  </si>
  <si>
    <t xml:space="preserve">RECIBO </t>
  </si>
  <si>
    <t>Despesas pagas com a verba "Subvenção"</t>
  </si>
  <si>
    <t xml:space="preserve">BOLETO </t>
  </si>
  <si>
    <t xml:space="preserve">VALE ALIMENTAÇÃO DOS FUNCIONÁRIOS </t>
  </si>
  <si>
    <t>DARF 0561</t>
  </si>
  <si>
    <t>DARF 8301</t>
  </si>
  <si>
    <t>x'</t>
  </si>
  <si>
    <t xml:space="preserve">MATERIAL HOSPITALAR </t>
  </si>
  <si>
    <t xml:space="preserve">MEDICAMENTO </t>
  </si>
  <si>
    <t xml:space="preserve">MEDICAMENTO/MATERIAL HOSPITALAR </t>
  </si>
  <si>
    <t xml:space="preserve">MATERIAL DE LIMPEZA </t>
  </si>
  <si>
    <t xml:space="preserve">CPFL </t>
  </si>
  <si>
    <t xml:space="preserve">COMPANHIA PIRATININGA DE FORÇA E LUZ </t>
  </si>
  <si>
    <t xml:space="preserve">PRODUTOS ALIMENTÍCIOS </t>
  </si>
  <si>
    <t xml:space="preserve">RODSON APARECIDO DE CAMARGO </t>
  </si>
  <si>
    <t xml:space="preserve">PAGAMENTO DE PENSÃO ALIMENTÍCIA </t>
  </si>
  <si>
    <t xml:space="preserve">CLÍNICA MAIS LTDA </t>
  </si>
  <si>
    <t xml:space="preserve">MRC SERVIÇOS MÉDICOS LTDA </t>
  </si>
  <si>
    <t xml:space="preserve">DUAMUTEF SERVIÇOS MÉDICOS E DIAGNÓSTICOS LTDA </t>
  </si>
  <si>
    <t xml:space="preserve">SADI LANZARIN JUNIOR </t>
  </si>
  <si>
    <t xml:space="preserve">MEDICAMENTO 1/2 PARCELAS </t>
  </si>
  <si>
    <t xml:space="preserve">SERVIMED COMERCIAL LTDA </t>
  </si>
  <si>
    <t xml:space="preserve">VR BENEFICIOS E SERVIÇOS DE PROCESSAMENTO S/A </t>
  </si>
  <si>
    <t xml:space="preserve">SOARES E OTACILIO ATIVIDADES MÉDICAS LTDA </t>
  </si>
  <si>
    <t xml:space="preserve">SERVIÇOS MÉDICOS PRESTADOS </t>
  </si>
  <si>
    <t xml:space="preserve">SERVIÇO PRESTADO EM CCIH </t>
  </si>
  <si>
    <t xml:space="preserve">D.P SECURITY SEGURANÇA LTDA-ME </t>
  </si>
  <si>
    <t xml:space="preserve">SERVIÇO PRESTADO EM SEGURANÇA NO P.A </t>
  </si>
  <si>
    <t xml:space="preserve">MEDICAMENTO 3/3 PARCELAS </t>
  </si>
  <si>
    <t xml:space="preserve">FARMA PONTE ADMINISTRATIVA DE CONVÊNIOS </t>
  </si>
  <si>
    <t>NF.836881</t>
  </si>
  <si>
    <t xml:space="preserve">COMERCIAL CIRURGICA RIOCLARENSE LTDA </t>
  </si>
  <si>
    <t xml:space="preserve">CASTANHO ARTES GRAFICAS LTDA </t>
  </si>
  <si>
    <t>MIRANDA E ARRIBAMAR LTDA</t>
  </si>
  <si>
    <t>SINDICATO DOS TECNÓLOGOS TEC.E AUXILIARES RADILOGIA EST. S. PAULO</t>
  </si>
  <si>
    <t xml:space="preserve">SINDICATO ÚNICO TRAB. ESTABEL. SERV. SAÚDE SOROCABA REGIÃO </t>
  </si>
  <si>
    <t>NF.1380732</t>
  </si>
  <si>
    <t>VIVO</t>
  </si>
  <si>
    <t>ABATEDOURO DE AVES IDEAL LTDA</t>
  </si>
  <si>
    <t xml:space="preserve">DENISSON JOSE DA MOTA EIRELI </t>
  </si>
  <si>
    <t xml:space="preserve">CAIXA ECONOMICA FEDERAL </t>
  </si>
  <si>
    <t>PAGAMENTO DE SALÁRIO LÍQUIDO  COMPT 12/2020</t>
  </si>
  <si>
    <t xml:space="preserve">ALMODOVAR E CIA LTDA </t>
  </si>
  <si>
    <t xml:space="preserve">CATHIA CANALLI ME </t>
  </si>
  <si>
    <t>NF 195</t>
  </si>
  <si>
    <t>NF 1437</t>
  </si>
  <si>
    <t>NF 722</t>
  </si>
  <si>
    <t>NF 473</t>
  </si>
  <si>
    <t xml:space="preserve">CSRF S/NF 195 PEQUENO PRINCIPE </t>
  </si>
  <si>
    <t xml:space="preserve">IRRF S/NF 195 PEQUENO PRINCIPE </t>
  </si>
  <si>
    <t xml:space="preserve">CSRF S/NF 722 ASSOC. SOROCABANA </t>
  </si>
  <si>
    <t xml:space="preserve">IRRF S/NF 722 ASSOC. SOROCABANA </t>
  </si>
  <si>
    <t xml:space="preserve">CSRF S/NF 473 SOARES E OTACILIO </t>
  </si>
  <si>
    <t xml:space="preserve">IRRF S/NF 473 SOARES E OTACILIO </t>
  </si>
  <si>
    <t>CSRF S/NF 1437 CROCO</t>
  </si>
  <si>
    <t xml:space="preserve">IRRF S/NF 1437 CROCO </t>
  </si>
  <si>
    <t>NF 84</t>
  </si>
  <si>
    <t>PAGAMENTO DE SALÁRIO LÍQUIDO COMPT.  01/2021</t>
  </si>
  <si>
    <t>FATURA LOCAÇÃO 747</t>
  </si>
  <si>
    <t xml:space="preserve">SOLUÇÃO MÉDICA EIRELI - EPP </t>
  </si>
  <si>
    <t xml:space="preserve">DIGITALIZAÇÃO DE IMAGEM </t>
  </si>
  <si>
    <t xml:space="preserve">GUSTAVO H. R. DO NASCIMENTO </t>
  </si>
  <si>
    <t>PAGTO SALÁRIO LÍQUIDO COMPT.  01/2021</t>
  </si>
  <si>
    <t xml:space="preserve">CSRF S/NF 33 HEXA FENIX </t>
  </si>
  <si>
    <t xml:space="preserve">IRRF S/NF 33 HEXA FENIX </t>
  </si>
  <si>
    <t>CSRF S/NF 6 HEXA PED</t>
  </si>
  <si>
    <t xml:space="preserve">IRRF S/NF 06 HEXA PED </t>
  </si>
  <si>
    <t>NF 34</t>
  </si>
  <si>
    <t xml:space="preserve">HEXA-FENIX SERVIÇOS MÉDICOS LTDA </t>
  </si>
  <si>
    <t>NF 07</t>
  </si>
  <si>
    <t xml:space="preserve">HEXA-PED SOLUÇÕES EM SAÚDE LTDA </t>
  </si>
  <si>
    <t>NF 80163</t>
  </si>
  <si>
    <t xml:space="preserve">LUIZ CARLOS MANFRIN JUNIOR SOROCABA -ME </t>
  </si>
  <si>
    <t>NF 166</t>
  </si>
  <si>
    <t xml:space="preserve">SERVIÇOS MÉDICO PRESTADO </t>
  </si>
  <si>
    <t xml:space="preserve">ISSQN </t>
  </si>
  <si>
    <t xml:space="preserve">GUIA DE RECOLHIMENTO DE ISSQN </t>
  </si>
  <si>
    <t xml:space="preserve">ISS S/NF 83 D.P SECURITY SEGURANÇA LTDA -ME </t>
  </si>
  <si>
    <t>NF 9438</t>
  </si>
  <si>
    <t xml:space="preserve">MANFRIN &amp; MANFRIN REPRESENTAÇÕES LTDA -ME </t>
  </si>
  <si>
    <t>NF 9439</t>
  </si>
  <si>
    <t xml:space="preserve">DESCARTÁVEIS </t>
  </si>
  <si>
    <t>NF 84702054</t>
  </si>
  <si>
    <t xml:space="preserve">MESSER GASES LTDA </t>
  </si>
  <si>
    <t xml:space="preserve">LOCAÇÃO DE CILINDROS </t>
  </si>
  <si>
    <t xml:space="preserve">NF 84706543 </t>
  </si>
  <si>
    <t xml:space="preserve">LOCAÇÃO DE OXIGÊNIO </t>
  </si>
  <si>
    <t xml:space="preserve">NF.002179793 </t>
  </si>
  <si>
    <t>CM HOSPITALAR S.A</t>
  </si>
  <si>
    <t>NF.1386386</t>
  </si>
  <si>
    <t>NF.160682</t>
  </si>
  <si>
    <t xml:space="preserve">SOMA SP PROD HOSP LTDA </t>
  </si>
  <si>
    <t xml:space="preserve">LUCAS VICENTE DA SILVA SOARES </t>
  </si>
  <si>
    <t>NF.7252</t>
  </si>
  <si>
    <t>NF.968</t>
  </si>
  <si>
    <t xml:space="preserve">FLEX CLEAN LAVANDERIA LTDA ME </t>
  </si>
  <si>
    <t xml:space="preserve">SERVIÇO PRESTADO EM LAVANDERIA </t>
  </si>
  <si>
    <t>NF.6447</t>
  </si>
  <si>
    <t xml:space="preserve">MATERIAL DE ESCRITORIO </t>
  </si>
  <si>
    <t>NF.332</t>
  </si>
  <si>
    <t xml:space="preserve">DELA FESTAS LTDA ME </t>
  </si>
  <si>
    <t>NF.4940/ 4943 /4839 /20938</t>
  </si>
  <si>
    <t>PAGTO DE SALÁRIO LÍQUIDO COMPT. 01/2021</t>
  </si>
  <si>
    <t>NF.261883</t>
  </si>
  <si>
    <t xml:space="preserve">HDL LOGISTICA HOSPITALAR LTDA </t>
  </si>
  <si>
    <t>NF.261884</t>
  </si>
  <si>
    <t>NF.260169</t>
  </si>
  <si>
    <t>MATERIAL HOSPITALAR 1/2 PARCELAS</t>
  </si>
  <si>
    <t>NF.646306</t>
  </si>
  <si>
    <t>05/02/2021</t>
  </si>
  <si>
    <t xml:space="preserve">NF.5537 </t>
  </si>
  <si>
    <t>MAXXI SOLUTIONS INFORMATICA LTDA</t>
  </si>
  <si>
    <t xml:space="preserve">TINTA PARA IMPRESSORA </t>
  </si>
  <si>
    <t>NF.79941</t>
  </si>
  <si>
    <t xml:space="preserve">LUIZ CARLOS MANFRIM JUNIOR SOROCABA. ME </t>
  </si>
  <si>
    <t>MATERIAL DE LIMPEZA 2/2 PARCELAS</t>
  </si>
  <si>
    <t>NF.8909</t>
  </si>
  <si>
    <t xml:space="preserve">MANFRIM.MANFRIM REPRESENTAÇOES LTDA.ME </t>
  </si>
  <si>
    <t>NF.13950</t>
  </si>
  <si>
    <t>MESSER GASES LTDA</t>
  </si>
  <si>
    <t xml:space="preserve">ASSISTENCIA TECNICA PREVENTIVA </t>
  </si>
  <si>
    <t>CLINICA MEDICA ANTUNES MARCHETTI  S/C LTDA</t>
  </si>
  <si>
    <t>SERVIÇO MÉDICO PRESTADO</t>
  </si>
  <si>
    <t>NF.779</t>
  </si>
  <si>
    <t>NF.75295</t>
  </si>
  <si>
    <t xml:space="preserve">MAX MEDICAL C P M H LTDA </t>
  </si>
  <si>
    <t>NF.75332</t>
  </si>
  <si>
    <t>NF.1294109</t>
  </si>
  <si>
    <t xml:space="preserve">CIRURGICA FERNANDES COM. DE MAT.CI.E HOSP </t>
  </si>
  <si>
    <t>NF.1383004</t>
  </si>
  <si>
    <t>MATERIAL HOSPITALAR 2/2 PARCELA</t>
  </si>
  <si>
    <t>NF.1382936</t>
  </si>
  <si>
    <t xml:space="preserve">MEDICAMENTO 2/2 PARCELA </t>
  </si>
  <si>
    <t>NF.259396</t>
  </si>
  <si>
    <t>NF.259410</t>
  </si>
  <si>
    <t xml:space="preserve">MATERIAL HOPITALAR 2/2 PARCELA </t>
  </si>
  <si>
    <t>NF.1374502</t>
  </si>
  <si>
    <t>MEDICAMENTO/MATERIAL HOSPITALAR 2/2 PARCELA</t>
  </si>
  <si>
    <t>NF.9223</t>
  </si>
  <si>
    <t>NF.9248</t>
  </si>
  <si>
    <t>FGTS</t>
  </si>
  <si>
    <t>PAGTO FGTS S/FOLHA 01/2021</t>
  </si>
  <si>
    <t>NF.1383838</t>
  </si>
  <si>
    <t xml:space="preserve">MATERIAL HOPITALAR </t>
  </si>
  <si>
    <t>NF.1383871</t>
  </si>
  <si>
    <t>NF.1383852</t>
  </si>
  <si>
    <t>NF.1384353</t>
  </si>
  <si>
    <t>NF.1385674</t>
  </si>
  <si>
    <t>NF.867332</t>
  </si>
  <si>
    <t>NF.2176273</t>
  </si>
  <si>
    <t>NF.260114</t>
  </si>
  <si>
    <t>MEDICAMENTO/MATERIAL HOSPITALAR 1/2 PARCELAS</t>
  </si>
  <si>
    <t>NF.9444</t>
  </si>
  <si>
    <t>NF.260840</t>
  </si>
  <si>
    <t>NF.260843</t>
  </si>
  <si>
    <t>NF.260841</t>
  </si>
  <si>
    <t>NF.261030</t>
  </si>
  <si>
    <t>NF.261033</t>
  </si>
  <si>
    <t>NF.9670</t>
  </si>
  <si>
    <t>NF.9621</t>
  </si>
  <si>
    <t>NF.134896</t>
  </si>
  <si>
    <t>DUPATRI HOSPITAL COMERCIO IMPORTACAO E EXPO</t>
  </si>
  <si>
    <t>NF.135137</t>
  </si>
  <si>
    <t>NF.1151715</t>
  </si>
  <si>
    <t>NF.1151745</t>
  </si>
  <si>
    <t>NF.9917</t>
  </si>
  <si>
    <t>NF.9918</t>
  </si>
  <si>
    <t xml:space="preserve">MATERIAL HOSPÍTALAR 1/2 PARCELA </t>
  </si>
  <si>
    <t>NF.1295659</t>
  </si>
  <si>
    <t>NF.4486</t>
  </si>
  <si>
    <t>NF 255825/8016/9374/259883/,259884/259876</t>
  </si>
  <si>
    <t xml:space="preserve">MATERIIAL HOSPITALAR </t>
  </si>
  <si>
    <t>NF.2971</t>
  </si>
  <si>
    <t>FOX SUPRIMENTOS PARA INFORMATICA LTDA</t>
  </si>
  <si>
    <t xml:space="preserve">ETIQUETA TERMICA 2/2 PARCELA </t>
  </si>
  <si>
    <t>NF.136235</t>
  </si>
  <si>
    <t>NF.1152488</t>
  </si>
  <si>
    <t>NF.1387035</t>
  </si>
  <si>
    <t>NF.1387260</t>
  </si>
  <si>
    <t>NF.7279920</t>
  </si>
  <si>
    <t>NF.40885</t>
  </si>
  <si>
    <t xml:space="preserve">MULT MED EQUIPAMENTOS HOSPITALARES LTDA </t>
  </si>
  <si>
    <t>NF.261238</t>
  </si>
  <si>
    <t>NF.261237</t>
  </si>
  <si>
    <t>NF.33187</t>
  </si>
  <si>
    <t>NF.41226</t>
  </si>
  <si>
    <t>NF.590</t>
  </si>
  <si>
    <t xml:space="preserve">ROBERTO LEITE DE ANDRADE.ME </t>
  </si>
  <si>
    <t>NF.65</t>
  </si>
  <si>
    <t xml:space="preserve">CORSIMAMED SERVIÇOS MEDICOS LTDA </t>
  </si>
  <si>
    <t xml:space="preserve">SERVIÇOS MEDICOS </t>
  </si>
  <si>
    <t xml:space="preserve">MADICAMENTO/MATERIAL HOSPITALAR 2/2 PARCELAS </t>
  </si>
  <si>
    <t>NF.80074</t>
  </si>
  <si>
    <t>NF.9150</t>
  </si>
  <si>
    <t>NF.1387737</t>
  </si>
  <si>
    <t>NF.1387720</t>
  </si>
  <si>
    <t>NF.21811477</t>
  </si>
  <si>
    <t>NF.2181478</t>
  </si>
  <si>
    <t>NF.871381</t>
  </si>
  <si>
    <t>NF.728296</t>
  </si>
  <si>
    <t>NF.16916099</t>
  </si>
  <si>
    <t>CONVÊNIO FARMACEITICO DOS FUNCIONÁRIOS</t>
  </si>
  <si>
    <t>NF.14814113</t>
  </si>
  <si>
    <t xml:space="preserve">NOTREDAME INTERMEDICA S S A </t>
  </si>
  <si>
    <t>CONVÊNIO SAÚDE  DOS FUNCIONÁRIOS</t>
  </si>
  <si>
    <t>NF.190131</t>
  </si>
  <si>
    <t xml:space="preserve">COOPUS PLANOS DE SAUDE LTDA </t>
  </si>
  <si>
    <t>MENSALIDADE ASSOCIATIVA  COMPT.02/2021</t>
  </si>
  <si>
    <t>NF.2463</t>
  </si>
  <si>
    <t xml:space="preserve">ALAN COELHO PEREIRA TELEFONIA-ME </t>
  </si>
  <si>
    <t xml:space="preserve">MANUTENÇÃO E REPARO </t>
  </si>
  <si>
    <t>NF.9194</t>
  </si>
  <si>
    <t xml:space="preserve">PRODUTOS DE LIMPEZA </t>
  </si>
  <si>
    <t>NF.80092</t>
  </si>
  <si>
    <t xml:space="preserve">PRUDUTOS DE LIMPEZA </t>
  </si>
  <si>
    <t>NF.2367/2389/2414/2421/2424/2437</t>
  </si>
  <si>
    <t xml:space="preserve">COMERCIAL DE TINTAS PIG LTDA </t>
  </si>
  <si>
    <t>NF.23176</t>
  </si>
  <si>
    <t>ANGELO PAIOTTI COMERCIO VAREJISTA DE MAT. DE CONST</t>
  </si>
  <si>
    <t>NF.739</t>
  </si>
  <si>
    <t xml:space="preserve">BISTECÃO SALTO DE PIRAPORA COMERCIO DE CARNES LTDA </t>
  </si>
  <si>
    <t>NF.55379</t>
  </si>
  <si>
    <t xml:space="preserve">SAMAPI PROD HOSPITALARES LTDA </t>
  </si>
  <si>
    <t xml:space="preserve">PRUDUTOS ALIMENTICIOS </t>
  </si>
  <si>
    <t>COMPETÊNCIA 02/2021</t>
  </si>
  <si>
    <t xml:space="preserve">TELEFONICA BRASIL S/A </t>
  </si>
  <si>
    <t xml:space="preserve">VIVO </t>
  </si>
  <si>
    <t xml:space="preserve">VANIA PEREIRA DA SILVA </t>
  </si>
  <si>
    <t xml:space="preserve">PAGAMENTO DE RESCIÇÃO CONTRATUAL </t>
  </si>
  <si>
    <t>NF.36181</t>
  </si>
  <si>
    <t>WARELINE DO BRASIL</t>
  </si>
  <si>
    <t xml:space="preserve">SERVIÇO PRESTADO INFORMATICA </t>
  </si>
  <si>
    <t>NF.1359</t>
  </si>
  <si>
    <t xml:space="preserve">EMANUEL LUCIO ALMODOVAR PILAR DO SUL </t>
  </si>
  <si>
    <t>CONVÊNIO FARMACEUTICO DOS FUNCIONÁRIOS</t>
  </si>
  <si>
    <t>NF.1101</t>
  </si>
  <si>
    <t>JOSE CARLOS ALMODOVAR ME</t>
  </si>
  <si>
    <t>NF.501</t>
  </si>
  <si>
    <t xml:space="preserve">SERGIO ANTONIO ALMODOVAR ME </t>
  </si>
  <si>
    <t>NF.790</t>
  </si>
  <si>
    <t>NF.71</t>
  </si>
  <si>
    <t>NF.2632</t>
  </si>
  <si>
    <t>NF.4018535</t>
  </si>
  <si>
    <t xml:space="preserve">SAGE BRASIL SOFTWARE S.A </t>
  </si>
  <si>
    <t>MIGRAÇÃO FOLHAMATIC SISTEMA CONTÁBIL</t>
  </si>
  <si>
    <t>NF.4084417</t>
  </si>
  <si>
    <t xml:space="preserve">BACKUP ONLINE FOLHAMATIC SISTEMA CONTÁBIL </t>
  </si>
  <si>
    <t>NF.6610</t>
  </si>
  <si>
    <t xml:space="preserve">JOANNA DE MORAES ROCHA PARAFUSOS </t>
  </si>
  <si>
    <t>NF.648545</t>
  </si>
  <si>
    <t xml:space="preserve">ABETEDOURO DE AVES IDEAL LTDA </t>
  </si>
  <si>
    <t>VIVO REFERENTE AO MÊS 02/21</t>
  </si>
  <si>
    <t xml:space="preserve">SECRETARIA DA RECEITA FEDERAL </t>
  </si>
  <si>
    <t xml:space="preserve">IRRF S/NF432 SOUZA E SANCHES </t>
  </si>
  <si>
    <t xml:space="preserve">IRRF S/NF 214 FAMIMED </t>
  </si>
  <si>
    <t xml:space="preserve">IRRF S/NF 741 BENEDETTI </t>
  </si>
  <si>
    <t xml:space="preserve">IRRF S/NF 1416 GASTROMED </t>
  </si>
  <si>
    <t xml:space="preserve">IRRF S/NF 1458 ENDOCLIN </t>
  </si>
  <si>
    <t>IRRF S/NF 972 MRC</t>
  </si>
  <si>
    <t xml:space="preserve">IRRF S/NF 719 ASS. SOROCABANA </t>
  </si>
  <si>
    <t xml:space="preserve">IRRF S/NF 2337 RUSSO </t>
  </si>
  <si>
    <t xml:space="preserve">IRRF S/NF 2560 CLINICA MAIS </t>
  </si>
  <si>
    <t xml:space="preserve">IRRF S/NF 752 DUAMUTEF </t>
  </si>
  <si>
    <t xml:space="preserve">IRRF S/NF 1653 A.R.NEURO </t>
  </si>
  <si>
    <t>IRRF S/NF 1328 IBANEZ E BAZZOLI</t>
  </si>
  <si>
    <t xml:space="preserve">IRRF S/NF 1422 CROCO </t>
  </si>
  <si>
    <t xml:space="preserve">IRRF S/NF  35777 WARELINE </t>
  </si>
  <si>
    <t xml:space="preserve">CSRF S/NF 214 FAMIMED </t>
  </si>
  <si>
    <t>CSRF S/NF 432 SOUZA E SANCHES</t>
  </si>
  <si>
    <t xml:space="preserve">CSRF S/NF 1416 GASTROMED </t>
  </si>
  <si>
    <t xml:space="preserve">CSRF S/NF 741 BENEDETTI </t>
  </si>
  <si>
    <t xml:space="preserve">CSRF S/NF 1458 ENDOCLIN </t>
  </si>
  <si>
    <t xml:space="preserve">CSRF S/NF 972 MRC </t>
  </si>
  <si>
    <t xml:space="preserve">CSRF S/NF 719 ASSOC.SOROCABANA </t>
  </si>
  <si>
    <t xml:space="preserve">CSRF S/NF 2337 RUSSO </t>
  </si>
  <si>
    <t xml:space="preserve">CSRF S/NF 2560 CLINICA MAIS </t>
  </si>
  <si>
    <t xml:space="preserve">CSRF S/NF 752 DUAMUTEF </t>
  </si>
  <si>
    <t xml:space="preserve">CSRF S/NF 1653 A.R.NEURO </t>
  </si>
  <si>
    <t xml:space="preserve">CSRF S/NF 1328 IBANEZ E BAZZOLI  </t>
  </si>
  <si>
    <t xml:space="preserve">CRSF S/NF 35777 WARELINE </t>
  </si>
  <si>
    <t xml:space="preserve">CRSF S/NF 1422 CROCO </t>
  </si>
  <si>
    <t xml:space="preserve">INSS </t>
  </si>
  <si>
    <t xml:space="preserve">GUIA DE PREVIDÊNCIA SOCIAL - GPS </t>
  </si>
  <si>
    <t>PAGTO INSS S/FOLHA 01/2021</t>
  </si>
  <si>
    <t xml:space="preserve">REF. 01/2021 ORTOPEDIA </t>
  </si>
  <si>
    <t>NF 59</t>
  </si>
  <si>
    <t>NF 31</t>
  </si>
  <si>
    <t xml:space="preserve">KENIA MACHADO FREIRA SIMÕES </t>
  </si>
  <si>
    <t>NF 23158</t>
  </si>
  <si>
    <t>MANUTENÇÃO E REPARO 2/2 PARCELAS</t>
  </si>
  <si>
    <t>NF 3086</t>
  </si>
  <si>
    <t xml:space="preserve">ETIQUETA TERMICA </t>
  </si>
  <si>
    <t xml:space="preserve">FEHOSP - FEDERAÇÃO DAS SANTAS CASAS E HOSP. BENEF. EST. S. PAULO </t>
  </si>
  <si>
    <t>MENSALIDADE ASSOCIATIVA 02/2021</t>
  </si>
  <si>
    <t>NF 5341</t>
  </si>
  <si>
    <t xml:space="preserve">SERVIÇO PRESTADO EM IMPRESSORAS </t>
  </si>
  <si>
    <t>NF 47</t>
  </si>
  <si>
    <t>NF 2577</t>
  </si>
  <si>
    <t>NF 1676</t>
  </si>
  <si>
    <t xml:space="preserve">A.R NEURO SERVIÇOS MEDICINA ESPECIALIZADA LTDA </t>
  </si>
  <si>
    <t xml:space="preserve">SABESP </t>
  </si>
  <si>
    <t xml:space="preserve">SERVIÇO DE ÁGUA E ESGOTO </t>
  </si>
  <si>
    <t xml:space="preserve">REF. 02/2021 SANTA CASA </t>
  </si>
  <si>
    <t xml:space="preserve">REF. 02/2021 ORTOPEDIA </t>
  </si>
  <si>
    <t>NF 36448</t>
  </si>
  <si>
    <t xml:space="preserve">WARELINE DO BRASIL DESENVOLVIMENTO SOFTWARE LTDA </t>
  </si>
  <si>
    <t xml:space="preserve">SUPORTE TÉCNICO DE PROGRAMA SOFTWARE </t>
  </si>
  <si>
    <t xml:space="preserve">NF 84706544 </t>
  </si>
  <si>
    <t xml:space="preserve">LOCAÇÃO DE TANQUE </t>
  </si>
  <si>
    <t>NF 10977</t>
  </si>
  <si>
    <t xml:space="preserve">KON TATO COMERCIAL LTDA -EPP </t>
  </si>
  <si>
    <t xml:space="preserve">MANUTENÇÃO PREVENTIVA E CORRETIVA APARELHO DE RX </t>
  </si>
  <si>
    <t>NF 80226</t>
  </si>
  <si>
    <t>NF 5603</t>
  </si>
  <si>
    <t xml:space="preserve">CIA ULTRAGAZ S/A </t>
  </si>
  <si>
    <t xml:space="preserve">GLP GRANEL </t>
  </si>
  <si>
    <t>NF 17795</t>
  </si>
  <si>
    <t xml:space="preserve">BRINTEX COMERCIO DE TECIDO LTDA </t>
  </si>
  <si>
    <t xml:space="preserve">ENXOVAL DE TECIDO PARA LEITOS 1/3 PARCELAS </t>
  </si>
  <si>
    <t>NF 650432</t>
  </si>
  <si>
    <t>NF 264209</t>
  </si>
  <si>
    <t xml:space="preserve">SIMPRO PUBLICAÇÕES E TELEPROCESSAMENTO LTDA </t>
  </si>
  <si>
    <t xml:space="preserve">SERVIÇO EM TELEPROCESSAMENTO EM VÍDEO FARMA </t>
  </si>
  <si>
    <t>NF 17599</t>
  </si>
  <si>
    <t xml:space="preserve">SANEAR CONTROLE DE PRAGAS EIRELI -ME </t>
  </si>
  <si>
    <t xml:space="preserve">MANEJO INTEGRADO DE PRAGAS </t>
  </si>
  <si>
    <t>NF 3516</t>
  </si>
  <si>
    <t xml:space="preserve">DAM COM. SUPRIMENTOS DE INFORMÁTICA LTDA -ME </t>
  </si>
  <si>
    <t xml:space="preserve">MATERIAL P/ ESCRITÓRIO </t>
  </si>
  <si>
    <t>NF 339</t>
  </si>
  <si>
    <t xml:space="preserve">DELA FESTA LTDA </t>
  </si>
  <si>
    <t>NF 10086</t>
  </si>
  <si>
    <t xml:space="preserve">COMPACK EMBALAGENS EIRELI </t>
  </si>
  <si>
    <t xml:space="preserve">BOBINA PICOTADA </t>
  </si>
  <si>
    <t>NF 443</t>
  </si>
  <si>
    <t xml:space="preserve">SOUZA E SANCHES SERVIÇOS MÉDICOS GINECOLOGIA E ORTOPEDIA </t>
  </si>
  <si>
    <t>NF 763</t>
  </si>
  <si>
    <t>NF 979</t>
  </si>
  <si>
    <t xml:space="preserve"> RECIBO </t>
  </si>
  <si>
    <t xml:space="preserve">JOSÉ DOS SANTOS RODAS </t>
  </si>
  <si>
    <t>NF 21532788</t>
  </si>
  <si>
    <t xml:space="preserve">CLEUDIANE RIBEIRO ALENCAR </t>
  </si>
  <si>
    <t xml:space="preserve">PAGAMENTO DE FÉRIAS </t>
  </si>
  <si>
    <t xml:space="preserve">PAGTO DE SALÁRIO LÍQUIDO DE GLEICE D. FERRAZ COMPT. 01/2021 </t>
  </si>
  <si>
    <t xml:space="preserve">CAMILA FERNANDA L. LUCIANETE </t>
  </si>
  <si>
    <t xml:space="preserve">LAIS CAROLINE SANDOVAL </t>
  </si>
  <si>
    <t>PAGTO DE SALÁRIO LÍQUIDO COMPET. 01/2021</t>
  </si>
  <si>
    <t xml:space="preserve">DELMA SEWAYBRICKER SANTANA </t>
  </si>
  <si>
    <t>IRRF S/FOLHA 12/2020</t>
  </si>
  <si>
    <t>IRRF S/FÉRIAS  02/2021</t>
  </si>
  <si>
    <t>PIS S/FOLHA COMPT. 01/2021</t>
  </si>
  <si>
    <t xml:space="preserve">REINALDO IVANOV </t>
  </si>
  <si>
    <t xml:space="preserve">PAGTO DE RESCISÃO CONTRATUAL </t>
  </si>
  <si>
    <t xml:space="preserve">JOANA PEREIRA DA SILVA </t>
  </si>
  <si>
    <t>NF 927342148</t>
  </si>
  <si>
    <t xml:space="preserve">SÃO FRANCISCO ODONTOLOGIA LTDA </t>
  </si>
  <si>
    <t xml:space="preserve">PAGTO DE CONVÊNIO ODONTOLÓGICO DOS FUNCIONÁRIOS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</si>
</sst>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#,##0.00_);[Red]\(&quot;R$&quot;#,##0.00\)"/>
    <numFmt numFmtId="44" formatCode="_(&quot;R$&quot;* #,##0.00_);_(&quot;R$&quot;* \(#,##0.00\);_(&quot;R$&quot;* &quot;-&quot;??_);_(@_)"/>
    <numFmt numFmtId="164" formatCode="dd/mm/yyyy;@"/>
    <numFmt numFmtId="165" formatCode="_(&quot;R$ &quot;* #,##0.00_);_(&quot;R$ &quot;* \(#,##0.00\);_(&quot;R$ &quot;* \-??_);_(@_)"/>
    <numFmt numFmtId="166" formatCode="&quot;R$&quot;#,##0.00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4"/>
      <name val="Cambria"/>
      <family val="1"/>
    </font>
    <font>
      <sz val="14"/>
      <name val="Century Gothic"/>
      <family val="2"/>
    </font>
    <font>
      <sz val="14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6E3BB"/>
      </patternFill>
    </fill>
    <fill>
      <patternFill patternType="solid">
        <fgColor rgb="FFE6B8B8"/>
      </patternFill>
    </fill>
    <fill>
      <patternFill patternType="solid">
        <fgColor rgb="FFCCC0DA"/>
      </patternFill>
    </fill>
    <fill>
      <patternFill patternType="solid">
        <fgColor rgb="FFB6DDE8"/>
      </patternFill>
    </fill>
    <fill>
      <patternFill patternType="solid">
        <fgColor rgb="FFC5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26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8" fontId="7" fillId="6" borderId="1" xfId="1" applyNumberFormat="1" applyFont="1" applyFill="1" applyBorder="1" applyAlignment="1">
      <alignment horizontal="center" vertical="center" wrapText="1" shrinkToFi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44" fontId="3" fillId="0" borderId="14" xfId="1" applyFont="1" applyBorder="1" applyAlignment="1">
      <alignment horizontal="right"/>
    </xf>
    <xf numFmtId="44" fontId="3" fillId="0" borderId="14" xfId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center" vertical="center" wrapText="1"/>
    </xf>
    <xf numFmtId="3" fontId="3" fillId="0" borderId="9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right" vertical="center" wrapText="1"/>
    </xf>
    <xf numFmtId="3" fontId="3" fillId="0" borderId="9" xfId="3" applyNumberFormat="1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vertical="center" wrapText="1"/>
    </xf>
    <xf numFmtId="49" fontId="3" fillId="0" borderId="9" xfId="3" applyNumberFormat="1" applyFont="1" applyFill="1" applyBorder="1" applyAlignment="1">
      <alignment horizontal="left" vertical="center" wrapText="1"/>
    </xf>
    <xf numFmtId="49" fontId="3" fillId="0" borderId="9" xfId="3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165" fontId="11" fillId="0" borderId="14" xfId="5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10" fillId="0" borderId="25" xfId="0" applyNumberFormat="1" applyFont="1" applyBorder="1" applyAlignment="1">
      <alignment horizontal="left" vertical="center" wrapText="1"/>
    </xf>
    <xf numFmtId="14" fontId="3" fillId="0" borderId="28" xfId="3" applyNumberFormat="1" applyFont="1" applyBorder="1" applyAlignment="1">
      <alignment horizontal="center" vertical="center" wrapText="1"/>
    </xf>
    <xf numFmtId="0" fontId="3" fillId="0" borderId="29" xfId="3" applyFont="1" applyBorder="1" applyAlignment="1">
      <alignment vertical="center" wrapText="1"/>
    </xf>
    <xf numFmtId="3" fontId="3" fillId="0" borderId="29" xfId="3" applyNumberFormat="1" applyFont="1" applyBorder="1" applyAlignment="1">
      <alignment horizontal="left" vertical="center" wrapText="1"/>
    </xf>
    <xf numFmtId="14" fontId="3" fillId="0" borderId="20" xfId="3" applyNumberFormat="1" applyFont="1" applyBorder="1" applyAlignment="1">
      <alignment horizontal="center" vertical="center" wrapText="1"/>
    </xf>
    <xf numFmtId="165" fontId="3" fillId="0" borderId="9" xfId="3" applyNumberFormat="1" applyFont="1" applyFill="1" applyBorder="1" applyAlignment="1">
      <alignment vertical="center" wrapText="1"/>
    </xf>
    <xf numFmtId="3" fontId="3" fillId="0" borderId="23" xfId="3" applyNumberFormat="1" applyFont="1" applyBorder="1" applyAlignment="1">
      <alignment horizontal="left" vertical="center" wrapText="1"/>
    </xf>
    <xf numFmtId="3" fontId="3" fillId="0" borderId="23" xfId="3" applyNumberFormat="1" applyFont="1" applyFill="1" applyBorder="1" applyAlignment="1">
      <alignment horizontal="left" vertical="center" wrapText="1"/>
    </xf>
    <xf numFmtId="49" fontId="3" fillId="0" borderId="29" xfId="3" applyNumberFormat="1" applyFont="1" applyBorder="1" applyAlignment="1">
      <alignment horizontal="center" vertical="center" wrapText="1"/>
    </xf>
    <xf numFmtId="165" fontId="3" fillId="0" borderId="30" xfId="3" applyNumberFormat="1" applyFont="1" applyBorder="1" applyAlignment="1">
      <alignment vertical="center" wrapText="1"/>
    </xf>
    <xf numFmtId="165" fontId="3" fillId="0" borderId="21" xfId="3" applyNumberFormat="1" applyFont="1" applyFill="1" applyBorder="1" applyAlignment="1">
      <alignment vertical="center" wrapText="1"/>
    </xf>
    <xf numFmtId="49" fontId="3" fillId="0" borderId="20" xfId="3" applyNumberFormat="1" applyFont="1" applyFill="1" applyBorder="1" applyAlignment="1">
      <alignment horizontal="center" vertical="center" wrapText="1"/>
    </xf>
    <xf numFmtId="14" fontId="3" fillId="0" borderId="20" xfId="3" applyNumberFormat="1" applyFont="1" applyFill="1" applyBorder="1" applyAlignment="1">
      <alignment horizontal="center" vertical="center" wrapText="1"/>
    </xf>
    <xf numFmtId="14" fontId="3" fillId="0" borderId="9" xfId="3" applyNumberFormat="1" applyFont="1" applyFill="1" applyBorder="1" applyAlignment="1">
      <alignment horizontal="center" vertical="center" wrapText="1"/>
    </xf>
    <xf numFmtId="49" fontId="3" fillId="0" borderId="9" xfId="3" applyNumberFormat="1" applyFont="1" applyBorder="1" applyAlignment="1">
      <alignment horizontal="center" vertical="center" wrapText="1"/>
    </xf>
    <xf numFmtId="165" fontId="3" fillId="0" borderId="21" xfId="3" applyNumberFormat="1" applyFont="1" applyBorder="1" applyAlignment="1">
      <alignment vertical="center" wrapText="1"/>
    </xf>
    <xf numFmtId="14" fontId="3" fillId="0" borderId="22" xfId="3" applyNumberFormat="1" applyFont="1" applyFill="1" applyBorder="1" applyAlignment="1">
      <alignment horizontal="center" vertical="center" wrapText="1"/>
    </xf>
    <xf numFmtId="49" fontId="3" fillId="0" borderId="23" xfId="3" applyNumberFormat="1" applyFont="1" applyFill="1" applyBorder="1" applyAlignment="1">
      <alignment horizontal="center" vertical="center" wrapText="1"/>
    </xf>
    <xf numFmtId="165" fontId="3" fillId="0" borderId="24" xfId="3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5" fontId="12" fillId="0" borderId="9" xfId="5" applyFont="1" applyFill="1" applyBorder="1" applyAlignment="1" applyProtection="1">
      <alignment horizontal="center" vertical="center" wrapText="1"/>
    </xf>
    <xf numFmtId="165" fontId="12" fillId="0" borderId="25" xfId="5" applyFont="1" applyFill="1" applyBorder="1" applyAlignment="1" applyProtection="1">
      <alignment horizontal="center" vertical="center" wrapText="1"/>
    </xf>
    <xf numFmtId="165" fontId="12" fillId="0" borderId="14" xfId="5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3" fillId="0" borderId="19" xfId="5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5" fontId="12" fillId="0" borderId="19" xfId="5" applyFont="1" applyFill="1" applyBorder="1" applyAlignment="1" applyProtection="1">
      <alignment horizontal="center" vertical="center" wrapText="1"/>
    </xf>
    <xf numFmtId="0" fontId="12" fillId="0" borderId="14" xfId="3" applyFont="1" applyBorder="1" applyAlignment="1">
      <alignment horizontal="left" vertical="center" wrapText="1"/>
    </xf>
    <xf numFmtId="0" fontId="3" fillId="0" borderId="19" xfId="3" applyFont="1" applyBorder="1" applyAlignment="1">
      <alignment horizontal="left" vertical="center" wrapText="1"/>
    </xf>
    <xf numFmtId="0" fontId="12" fillId="0" borderId="9" xfId="3" applyFont="1" applyBorder="1" applyAlignment="1">
      <alignment horizontal="left" vertical="center" wrapText="1"/>
    </xf>
    <xf numFmtId="14" fontId="3" fillId="0" borderId="14" xfId="3" applyNumberFormat="1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</cellXfs>
  <cellStyles count="8">
    <cellStyle name="Moeda" xfId="1" builtinId="4"/>
    <cellStyle name="Moeda 2" xfId="2"/>
    <cellStyle name="Moeda 2 2" xfId="5"/>
    <cellStyle name="Moeda 3" xfId="4"/>
    <cellStyle name="Moeda 4" xfId="7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761994</xdr:colOff>
      <xdr:row>0</xdr:row>
      <xdr:rowOff>0</xdr:rowOff>
    </xdr:from>
    <xdr:to>
      <xdr:col>3</xdr:col>
      <xdr:colOff>1836962</xdr:colOff>
      <xdr:row>0</xdr:row>
      <xdr:rowOff>1371519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1" y="0"/>
          <a:ext cx="6177647" cy="1371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3"/>
  <sheetViews>
    <sheetView tabSelected="1" zoomScale="70" zoomScaleNormal="70" workbookViewId="0">
      <selection activeCell="A15" sqref="A15:E26"/>
    </sheetView>
  </sheetViews>
  <sheetFormatPr defaultRowHeight="12.75" x14ac:dyDescent="0.2"/>
  <cols>
    <col min="1" max="1" width="23.5" style="1" customWidth="1"/>
    <col min="2" max="2" width="27.33203125" style="1" customWidth="1"/>
    <col min="3" max="3" width="61.83203125" style="1" customWidth="1"/>
    <col min="4" max="4" width="48.1640625" style="1" customWidth="1"/>
    <col min="5" max="5" width="26.1640625" style="2" bestFit="1" customWidth="1"/>
    <col min="6" max="7" width="9.33203125" style="1"/>
    <col min="8" max="8" width="14.1640625" style="1" bestFit="1" customWidth="1"/>
    <col min="9" max="16384" width="9.33203125" style="1"/>
  </cols>
  <sheetData>
    <row r="1" spans="1:5" ht="111.75" customHeight="1" x14ac:dyDescent="0.2"/>
    <row r="2" spans="1:5" ht="18" customHeight="1" x14ac:dyDescent="0.2">
      <c r="A2" s="63" t="s">
        <v>0</v>
      </c>
      <c r="B2" s="64"/>
      <c r="C2" s="64"/>
      <c r="D2" s="64"/>
      <c r="E2" s="65"/>
    </row>
    <row r="3" spans="1:5" ht="18" customHeight="1" x14ac:dyDescent="0.2">
      <c r="A3" s="66" t="s">
        <v>1</v>
      </c>
      <c r="B3" s="64"/>
      <c r="C3" s="64"/>
      <c r="D3" s="64"/>
      <c r="E3" s="65"/>
    </row>
    <row r="4" spans="1:5" ht="18" x14ac:dyDescent="0.2">
      <c r="A4" s="57"/>
      <c r="B4" s="57"/>
      <c r="C4" s="57"/>
      <c r="D4" s="57"/>
      <c r="E4" s="57"/>
    </row>
    <row r="5" spans="1:5" ht="18" customHeight="1" x14ac:dyDescent="0.2">
      <c r="A5" s="67" t="s">
        <v>2</v>
      </c>
      <c r="B5" s="68"/>
      <c r="C5" s="68"/>
      <c r="D5" s="69"/>
      <c r="E5" s="70"/>
    </row>
    <row r="6" spans="1:5" ht="18" customHeight="1" x14ac:dyDescent="0.2">
      <c r="A6" s="71" t="s">
        <v>3</v>
      </c>
      <c r="B6" s="72"/>
      <c r="C6" s="3" t="s">
        <v>4</v>
      </c>
      <c r="D6" s="3" t="s">
        <v>5</v>
      </c>
      <c r="E6" s="70"/>
    </row>
    <row r="7" spans="1:5" ht="18" x14ac:dyDescent="0.2">
      <c r="A7" s="73" t="s">
        <v>6</v>
      </c>
      <c r="B7" s="74"/>
      <c r="C7" s="18">
        <v>44231</v>
      </c>
      <c r="D7" s="11">
        <v>273355.53999999998</v>
      </c>
      <c r="E7" s="70"/>
    </row>
    <row r="8" spans="1:5" ht="18" customHeight="1" x14ac:dyDescent="0.2">
      <c r="A8" s="73" t="s">
        <v>7</v>
      </c>
      <c r="B8" s="74"/>
      <c r="C8" s="18">
        <v>44200</v>
      </c>
      <c r="D8" s="11">
        <v>320530</v>
      </c>
      <c r="E8" s="70"/>
    </row>
    <row r="9" spans="1:5" ht="18" x14ac:dyDescent="0.25">
      <c r="A9" s="73" t="s">
        <v>8</v>
      </c>
      <c r="B9" s="74"/>
      <c r="C9" s="18">
        <v>44200</v>
      </c>
      <c r="D9" s="23">
        <v>429636</v>
      </c>
      <c r="E9" s="70"/>
    </row>
    <row r="10" spans="1:5" ht="18" customHeight="1" x14ac:dyDescent="0.25">
      <c r="A10" s="73" t="s">
        <v>9</v>
      </c>
      <c r="B10" s="74"/>
      <c r="C10" s="18">
        <v>44200</v>
      </c>
      <c r="D10" s="24">
        <v>223906</v>
      </c>
      <c r="E10" s="70"/>
    </row>
    <row r="11" spans="1:5" ht="18" x14ac:dyDescent="0.2">
      <c r="A11" s="75" t="s">
        <v>10</v>
      </c>
      <c r="B11" s="76"/>
      <c r="C11" s="77"/>
      <c r="D11" s="32">
        <f>SUM(D7:D10)</f>
        <v>1247427.54</v>
      </c>
      <c r="E11" s="70"/>
    </row>
    <row r="12" spans="1:5" ht="18" customHeight="1" x14ac:dyDescent="0.2">
      <c r="A12" s="51"/>
      <c r="B12" s="51"/>
      <c r="C12" s="51"/>
      <c r="D12" s="51"/>
      <c r="E12" s="51"/>
    </row>
    <row r="13" spans="1:5" ht="22.5" customHeight="1" x14ac:dyDescent="0.2">
      <c r="A13" s="52" t="s">
        <v>11</v>
      </c>
      <c r="B13" s="52"/>
      <c r="C13" s="52"/>
      <c r="D13" s="52"/>
      <c r="E13" s="52"/>
    </row>
    <row r="14" spans="1:5" ht="54" customHeight="1" x14ac:dyDescent="0.2">
      <c r="A14" s="30" t="s">
        <v>12</v>
      </c>
      <c r="B14" s="30" t="s">
        <v>25</v>
      </c>
      <c r="C14" s="30" t="s">
        <v>13</v>
      </c>
      <c r="D14" s="30" t="s">
        <v>14</v>
      </c>
      <c r="E14" s="30" t="s">
        <v>15</v>
      </c>
    </row>
    <row r="15" spans="1:5" s="10" customFormat="1" ht="36" x14ac:dyDescent="0.2">
      <c r="A15" s="123">
        <v>44244</v>
      </c>
      <c r="B15" s="124" t="s">
        <v>83</v>
      </c>
      <c r="C15" s="120" t="s">
        <v>32</v>
      </c>
      <c r="D15" s="120" t="s">
        <v>63</v>
      </c>
      <c r="E15" s="112">
        <v>100068.12</v>
      </c>
    </row>
    <row r="16" spans="1:5" s="10" customFormat="1" ht="18" x14ac:dyDescent="0.2">
      <c r="A16" s="123">
        <v>44244</v>
      </c>
      <c r="B16" s="124" t="s">
        <v>84</v>
      </c>
      <c r="C16" s="120" t="s">
        <v>33</v>
      </c>
      <c r="D16" s="120" t="s">
        <v>64</v>
      </c>
      <c r="E16" s="112">
        <v>6800.75</v>
      </c>
    </row>
    <row r="17" spans="1:5" s="10" customFormat="1" ht="36" x14ac:dyDescent="0.2">
      <c r="A17" s="123">
        <v>44245</v>
      </c>
      <c r="B17" s="124" t="s">
        <v>85</v>
      </c>
      <c r="C17" s="120" t="s">
        <v>30</v>
      </c>
      <c r="D17" s="120" t="s">
        <v>31</v>
      </c>
      <c r="E17" s="112">
        <v>69950.539999999994</v>
      </c>
    </row>
    <row r="18" spans="1:5" s="10" customFormat="1" ht="36" x14ac:dyDescent="0.2">
      <c r="A18" s="123">
        <v>44245</v>
      </c>
      <c r="B18" s="124" t="s">
        <v>86</v>
      </c>
      <c r="C18" s="121" t="s">
        <v>62</v>
      </c>
      <c r="D18" s="120" t="s">
        <v>31</v>
      </c>
      <c r="E18" s="112">
        <v>123998</v>
      </c>
    </row>
    <row r="19" spans="1:5" s="10" customFormat="1" ht="36" x14ac:dyDescent="0.2">
      <c r="A19" s="123">
        <v>44252</v>
      </c>
      <c r="B19" s="125" t="s">
        <v>29</v>
      </c>
      <c r="C19" s="122" t="s">
        <v>28</v>
      </c>
      <c r="D19" s="122" t="s">
        <v>87</v>
      </c>
      <c r="E19" s="112">
        <v>4958.1000000000004</v>
      </c>
    </row>
    <row r="20" spans="1:5" s="10" customFormat="1" ht="18.75" customHeight="1" x14ac:dyDescent="0.2">
      <c r="A20" s="123">
        <v>44252</v>
      </c>
      <c r="B20" s="125" t="s">
        <v>27</v>
      </c>
      <c r="C20" s="122" t="s">
        <v>28</v>
      </c>
      <c r="D20" s="122" t="s">
        <v>88</v>
      </c>
      <c r="E20" s="112">
        <v>1599.38</v>
      </c>
    </row>
    <row r="21" spans="1:5" s="10" customFormat="1" ht="36" x14ac:dyDescent="0.2">
      <c r="A21" s="123">
        <v>44252</v>
      </c>
      <c r="B21" s="125" t="s">
        <v>29</v>
      </c>
      <c r="C21" s="122" t="s">
        <v>28</v>
      </c>
      <c r="D21" s="122" t="s">
        <v>89</v>
      </c>
      <c r="E21" s="112">
        <v>3465.84</v>
      </c>
    </row>
    <row r="22" spans="1:5" s="10" customFormat="1" ht="36" x14ac:dyDescent="0.2">
      <c r="A22" s="123">
        <v>44252</v>
      </c>
      <c r="B22" s="125" t="s">
        <v>27</v>
      </c>
      <c r="C22" s="122" t="s">
        <v>28</v>
      </c>
      <c r="D22" s="122" t="s">
        <v>90</v>
      </c>
      <c r="E22" s="112">
        <v>1118.02</v>
      </c>
    </row>
    <row r="23" spans="1:5" s="10" customFormat="1" ht="36" x14ac:dyDescent="0.2">
      <c r="A23" s="123">
        <v>44252</v>
      </c>
      <c r="B23" s="125" t="s">
        <v>29</v>
      </c>
      <c r="C23" s="122" t="s">
        <v>28</v>
      </c>
      <c r="D23" s="122" t="s">
        <v>91</v>
      </c>
      <c r="E23" s="112">
        <v>6143.75</v>
      </c>
    </row>
    <row r="24" spans="1:5" s="10" customFormat="1" ht="36" x14ac:dyDescent="0.2">
      <c r="A24" s="123">
        <v>44252</v>
      </c>
      <c r="B24" s="125" t="s">
        <v>27</v>
      </c>
      <c r="C24" s="122" t="s">
        <v>28</v>
      </c>
      <c r="D24" s="122" t="s">
        <v>92</v>
      </c>
      <c r="E24" s="112">
        <v>1981.85</v>
      </c>
    </row>
    <row r="25" spans="1:5" s="10" customFormat="1" ht="18" x14ac:dyDescent="0.2">
      <c r="A25" s="123">
        <v>44252</v>
      </c>
      <c r="B25" s="125" t="s">
        <v>29</v>
      </c>
      <c r="C25" s="122" t="s">
        <v>28</v>
      </c>
      <c r="D25" s="122" t="s">
        <v>93</v>
      </c>
      <c r="E25" s="112">
        <v>336.95</v>
      </c>
    </row>
    <row r="26" spans="1:5" s="10" customFormat="1" ht="18.75" customHeight="1" x14ac:dyDescent="0.2">
      <c r="A26" s="123">
        <v>44252</v>
      </c>
      <c r="B26" s="125" t="s">
        <v>27</v>
      </c>
      <c r="C26" s="122" t="s">
        <v>28</v>
      </c>
      <c r="D26" s="122" t="s">
        <v>94</v>
      </c>
      <c r="E26" s="112">
        <v>108.7</v>
      </c>
    </row>
    <row r="27" spans="1:5" ht="18" x14ac:dyDescent="0.2">
      <c r="A27" s="40" t="s">
        <v>16</v>
      </c>
      <c r="B27" s="41"/>
      <c r="C27" s="41"/>
      <c r="D27" s="42"/>
      <c r="E27" s="4">
        <f>SUM(E15:E26)</f>
        <v>320530</v>
      </c>
    </row>
    <row r="28" spans="1:5" ht="18" x14ac:dyDescent="0.2">
      <c r="A28" s="53"/>
      <c r="B28" s="53"/>
      <c r="C28" s="53"/>
      <c r="D28" s="53"/>
      <c r="E28" s="53"/>
    </row>
    <row r="29" spans="1:5" ht="22.5" customHeight="1" x14ac:dyDescent="0.2">
      <c r="A29" s="54" t="s">
        <v>17</v>
      </c>
      <c r="B29" s="55"/>
      <c r="C29" s="55"/>
      <c r="D29" s="55"/>
      <c r="E29" s="56"/>
    </row>
    <row r="30" spans="1:5" ht="54" customHeight="1" x14ac:dyDescent="0.2">
      <c r="A30" s="30" t="s">
        <v>12</v>
      </c>
      <c r="B30" s="30" t="s">
        <v>26</v>
      </c>
      <c r="C30" s="30" t="s">
        <v>13</v>
      </c>
      <c r="D30" s="30" t="s">
        <v>18</v>
      </c>
      <c r="E30" s="30" t="s">
        <v>15</v>
      </c>
    </row>
    <row r="31" spans="1:5" s="12" customFormat="1" ht="36" x14ac:dyDescent="0.2">
      <c r="A31" s="111">
        <v>44231</v>
      </c>
      <c r="B31" s="104" t="s">
        <v>95</v>
      </c>
      <c r="C31" s="102" t="s">
        <v>65</v>
      </c>
      <c r="D31" s="102" t="s">
        <v>66</v>
      </c>
      <c r="E31" s="112">
        <v>12439.8</v>
      </c>
    </row>
    <row r="32" spans="1:5" s="28" customFormat="1" ht="36" x14ac:dyDescent="0.2">
      <c r="A32" s="111">
        <v>44231</v>
      </c>
      <c r="B32" s="104" t="s">
        <v>34</v>
      </c>
      <c r="C32" s="103" t="s">
        <v>35</v>
      </c>
      <c r="D32" s="102" t="s">
        <v>96</v>
      </c>
      <c r="E32" s="112">
        <v>110948</v>
      </c>
    </row>
    <row r="33" spans="1:5" s="28" customFormat="1" ht="36" x14ac:dyDescent="0.2">
      <c r="A33" s="111">
        <v>44232</v>
      </c>
      <c r="B33" s="104" t="s">
        <v>97</v>
      </c>
      <c r="C33" s="104" t="s">
        <v>98</v>
      </c>
      <c r="D33" s="102" t="s">
        <v>99</v>
      </c>
      <c r="E33" s="113">
        <v>3200</v>
      </c>
    </row>
    <row r="34" spans="1:5" s="29" customFormat="1" ht="36" x14ac:dyDescent="0.2">
      <c r="A34" s="111">
        <v>44236</v>
      </c>
      <c r="B34" s="104" t="s">
        <v>34</v>
      </c>
      <c r="C34" s="102" t="s">
        <v>100</v>
      </c>
      <c r="D34" s="105" t="s">
        <v>101</v>
      </c>
      <c r="E34" s="114">
        <v>1014</v>
      </c>
    </row>
    <row r="35" spans="1:5" s="29" customFormat="1" ht="18" x14ac:dyDescent="0.2">
      <c r="A35" s="111">
        <v>44237</v>
      </c>
      <c r="B35" s="104" t="s">
        <v>29</v>
      </c>
      <c r="C35" s="102" t="s">
        <v>28</v>
      </c>
      <c r="D35" s="105" t="s">
        <v>102</v>
      </c>
      <c r="E35" s="114">
        <v>11970.02</v>
      </c>
    </row>
    <row r="36" spans="1:5" s="29" customFormat="1" ht="18" x14ac:dyDescent="0.2">
      <c r="A36" s="111">
        <v>44237</v>
      </c>
      <c r="B36" s="104" t="s">
        <v>27</v>
      </c>
      <c r="C36" s="102" t="s">
        <v>28</v>
      </c>
      <c r="D36" s="106" t="s">
        <v>103</v>
      </c>
      <c r="E36" s="114">
        <v>3861.29</v>
      </c>
    </row>
    <row r="37" spans="1:5" s="29" customFormat="1" ht="18" x14ac:dyDescent="0.2">
      <c r="A37" s="111">
        <v>44237</v>
      </c>
      <c r="B37" s="104" t="s">
        <v>29</v>
      </c>
      <c r="C37" s="102" t="s">
        <v>28</v>
      </c>
      <c r="D37" s="106" t="s">
        <v>104</v>
      </c>
      <c r="E37" s="114">
        <v>1906.5</v>
      </c>
    </row>
    <row r="38" spans="1:5" s="29" customFormat="1" ht="18" x14ac:dyDescent="0.2">
      <c r="A38" s="111">
        <v>44237</v>
      </c>
      <c r="B38" s="104" t="s">
        <v>27</v>
      </c>
      <c r="C38" s="102" t="s">
        <v>28</v>
      </c>
      <c r="D38" s="105" t="s">
        <v>105</v>
      </c>
      <c r="E38" s="114">
        <v>615</v>
      </c>
    </row>
    <row r="39" spans="1:5" s="29" customFormat="1" ht="18" x14ac:dyDescent="0.2">
      <c r="A39" s="111">
        <v>44243</v>
      </c>
      <c r="B39" s="104" t="s">
        <v>106</v>
      </c>
      <c r="C39" s="105" t="s">
        <v>107</v>
      </c>
      <c r="D39" s="105" t="s">
        <v>31</v>
      </c>
      <c r="E39" s="114">
        <v>241588.23</v>
      </c>
    </row>
    <row r="40" spans="1:5" s="28" customFormat="1" ht="18" x14ac:dyDescent="0.2">
      <c r="A40" s="111">
        <v>44243</v>
      </c>
      <c r="B40" s="115" t="s">
        <v>108</v>
      </c>
      <c r="C40" s="102" t="s">
        <v>109</v>
      </c>
      <c r="D40" s="107" t="s">
        <v>31</v>
      </c>
      <c r="E40" s="116">
        <v>38478.5</v>
      </c>
    </row>
    <row r="41" spans="1:5" s="28" customFormat="1" ht="36" x14ac:dyDescent="0.2">
      <c r="A41" s="111">
        <v>44245</v>
      </c>
      <c r="B41" s="117" t="s">
        <v>110</v>
      </c>
      <c r="C41" s="108" t="s">
        <v>111</v>
      </c>
      <c r="D41" s="105" t="s">
        <v>46</v>
      </c>
      <c r="E41" s="114">
        <v>69</v>
      </c>
    </row>
    <row r="42" spans="1:5" s="28" customFormat="1" ht="18" x14ac:dyDescent="0.2">
      <c r="A42" s="111">
        <v>44245</v>
      </c>
      <c r="B42" s="115" t="s">
        <v>112</v>
      </c>
      <c r="C42" s="102" t="s">
        <v>36</v>
      </c>
      <c r="D42" s="109" t="s">
        <v>113</v>
      </c>
      <c r="E42" s="114">
        <v>2500</v>
      </c>
    </row>
    <row r="43" spans="1:5" s="28" customFormat="1" ht="36" x14ac:dyDescent="0.2">
      <c r="A43" s="111">
        <v>44246</v>
      </c>
      <c r="B43" s="104" t="s">
        <v>114</v>
      </c>
      <c r="C43" s="108" t="s">
        <v>115</v>
      </c>
      <c r="D43" s="105" t="s">
        <v>116</v>
      </c>
      <c r="E43" s="114">
        <v>254.2</v>
      </c>
    </row>
    <row r="44" spans="1:5" s="28" customFormat="1" ht="36" x14ac:dyDescent="0.2">
      <c r="A44" s="111">
        <v>44249</v>
      </c>
      <c r="B44" s="118" t="s">
        <v>117</v>
      </c>
      <c r="C44" s="110" t="s">
        <v>118</v>
      </c>
      <c r="D44" s="105" t="s">
        <v>49</v>
      </c>
      <c r="E44" s="119">
        <v>89.84</v>
      </c>
    </row>
    <row r="45" spans="1:5" s="28" customFormat="1" ht="36" x14ac:dyDescent="0.2">
      <c r="A45" s="111">
        <v>44249</v>
      </c>
      <c r="B45" s="115" t="s">
        <v>119</v>
      </c>
      <c r="C45" s="108" t="s">
        <v>118</v>
      </c>
      <c r="D45" s="105" t="s">
        <v>120</v>
      </c>
      <c r="E45" s="114">
        <v>178.95</v>
      </c>
    </row>
    <row r="46" spans="1:5" s="28" customFormat="1" ht="18" x14ac:dyDescent="0.2">
      <c r="A46" s="111">
        <v>44249</v>
      </c>
      <c r="B46" s="115" t="s">
        <v>121</v>
      </c>
      <c r="C46" s="109" t="s">
        <v>122</v>
      </c>
      <c r="D46" s="105" t="s">
        <v>123</v>
      </c>
      <c r="E46" s="114">
        <v>49.59</v>
      </c>
    </row>
    <row r="47" spans="1:5" s="28" customFormat="1" ht="18" x14ac:dyDescent="0.2">
      <c r="A47" s="111">
        <v>44249</v>
      </c>
      <c r="B47" s="115" t="s">
        <v>124</v>
      </c>
      <c r="C47" s="109" t="s">
        <v>122</v>
      </c>
      <c r="D47" s="105" t="s">
        <v>125</v>
      </c>
      <c r="E47" s="114">
        <v>85.4</v>
      </c>
    </row>
    <row r="48" spans="1:5" ht="18" x14ac:dyDescent="0.2">
      <c r="A48" s="46" t="s">
        <v>16</v>
      </c>
      <c r="B48" s="46"/>
      <c r="C48" s="46"/>
      <c r="D48" s="46"/>
      <c r="E48" s="5">
        <f>SUM(E31:E47)</f>
        <v>429248.32000000012</v>
      </c>
    </row>
    <row r="49" spans="1:5" ht="18.75" customHeight="1" x14ac:dyDescent="0.2">
      <c r="A49" s="47"/>
      <c r="B49" s="47"/>
      <c r="C49" s="47"/>
      <c r="D49" s="47"/>
      <c r="E49" s="47"/>
    </row>
    <row r="50" spans="1:5" ht="18.75" customHeight="1" x14ac:dyDescent="0.2">
      <c r="A50" s="48" t="s">
        <v>19</v>
      </c>
      <c r="B50" s="49"/>
      <c r="C50" s="49"/>
      <c r="D50" s="49"/>
      <c r="E50" s="50"/>
    </row>
    <row r="51" spans="1:5" ht="54.75" thickBot="1" x14ac:dyDescent="0.25">
      <c r="A51" s="30" t="s">
        <v>12</v>
      </c>
      <c r="B51" s="30" t="s">
        <v>26</v>
      </c>
      <c r="C51" s="30" t="s">
        <v>13</v>
      </c>
      <c r="D51" s="30" t="s">
        <v>20</v>
      </c>
      <c r="E51" s="30" t="s">
        <v>21</v>
      </c>
    </row>
    <row r="52" spans="1:5" s="12" customFormat="1" ht="18" x14ac:dyDescent="0.2">
      <c r="A52" s="84">
        <v>44231</v>
      </c>
      <c r="B52" s="91" t="s">
        <v>126</v>
      </c>
      <c r="C52" s="85" t="s">
        <v>127</v>
      </c>
      <c r="D52" s="86" t="s">
        <v>46</v>
      </c>
      <c r="E52" s="92">
        <v>450</v>
      </c>
    </row>
    <row r="53" spans="1:5" s="12" customFormat="1" ht="18" customHeight="1" x14ac:dyDescent="0.2">
      <c r="A53" s="87">
        <v>44231</v>
      </c>
      <c r="B53" s="27" t="s">
        <v>128</v>
      </c>
      <c r="C53" s="33" t="s">
        <v>70</v>
      </c>
      <c r="D53" s="33" t="s">
        <v>48</v>
      </c>
      <c r="E53" s="93">
        <v>437.82</v>
      </c>
    </row>
    <row r="54" spans="1:5" s="12" customFormat="1" ht="17.25" customHeight="1" x14ac:dyDescent="0.2">
      <c r="A54" s="87">
        <v>44231</v>
      </c>
      <c r="B54" s="27" t="s">
        <v>129</v>
      </c>
      <c r="C54" s="33" t="s">
        <v>130</v>
      </c>
      <c r="D54" s="33" t="s">
        <v>47</v>
      </c>
      <c r="E54" s="93">
        <v>560</v>
      </c>
    </row>
    <row r="55" spans="1:5" s="12" customFormat="1" ht="15.75" customHeight="1" x14ac:dyDescent="0.2">
      <c r="A55" s="87">
        <v>44231</v>
      </c>
      <c r="B55" s="36" t="s">
        <v>39</v>
      </c>
      <c r="C55" s="34" t="s">
        <v>131</v>
      </c>
      <c r="D55" s="31" t="s">
        <v>54</v>
      </c>
      <c r="E55" s="93">
        <v>654</v>
      </c>
    </row>
    <row r="56" spans="1:5" s="12" customFormat="1" ht="36" x14ac:dyDescent="0.2">
      <c r="A56" s="87">
        <v>44231</v>
      </c>
      <c r="B56" s="36" t="s">
        <v>39</v>
      </c>
      <c r="C56" s="34" t="s">
        <v>53</v>
      </c>
      <c r="D56" s="31" t="s">
        <v>54</v>
      </c>
      <c r="E56" s="93">
        <v>569.4</v>
      </c>
    </row>
    <row r="57" spans="1:5" s="12" customFormat="1" ht="18" customHeight="1" x14ac:dyDescent="0.2">
      <c r="A57" s="87">
        <v>44231</v>
      </c>
      <c r="B57" s="36" t="s">
        <v>132</v>
      </c>
      <c r="C57" s="33" t="s">
        <v>72</v>
      </c>
      <c r="D57" s="31" t="s">
        <v>52</v>
      </c>
      <c r="E57" s="93">
        <v>2559.0300000000002</v>
      </c>
    </row>
    <row r="58" spans="1:5" s="12" customFormat="1" ht="18" customHeight="1" x14ac:dyDescent="0.2">
      <c r="A58" s="87">
        <v>44231</v>
      </c>
      <c r="B58" s="36" t="s">
        <v>133</v>
      </c>
      <c r="C58" s="33" t="s">
        <v>134</v>
      </c>
      <c r="D58" s="31" t="s">
        <v>135</v>
      </c>
      <c r="E58" s="93">
        <v>7532.7</v>
      </c>
    </row>
    <row r="59" spans="1:5" s="12" customFormat="1" ht="18" customHeight="1" x14ac:dyDescent="0.2">
      <c r="A59" s="87">
        <v>44231</v>
      </c>
      <c r="B59" s="36" t="s">
        <v>136</v>
      </c>
      <c r="C59" s="35" t="s">
        <v>71</v>
      </c>
      <c r="D59" s="31" t="s">
        <v>137</v>
      </c>
      <c r="E59" s="93">
        <v>910</v>
      </c>
    </row>
    <row r="60" spans="1:5" s="12" customFormat="1" ht="18" customHeight="1" x14ac:dyDescent="0.2">
      <c r="A60" s="87">
        <v>44231</v>
      </c>
      <c r="B60" s="36" t="s">
        <v>138</v>
      </c>
      <c r="C60" s="33" t="s">
        <v>139</v>
      </c>
      <c r="D60" s="33" t="s">
        <v>120</v>
      </c>
      <c r="E60" s="93">
        <v>195</v>
      </c>
    </row>
    <row r="61" spans="1:5" s="12" customFormat="1" ht="18" customHeight="1" x14ac:dyDescent="0.2">
      <c r="A61" s="87">
        <v>44231</v>
      </c>
      <c r="B61" s="36" t="s">
        <v>140</v>
      </c>
      <c r="C61" s="33" t="s">
        <v>60</v>
      </c>
      <c r="D61" s="33" t="s">
        <v>47</v>
      </c>
      <c r="E61" s="93">
        <v>2048.91</v>
      </c>
    </row>
    <row r="62" spans="1:5" s="12" customFormat="1" ht="18" customHeight="1" x14ac:dyDescent="0.2">
      <c r="A62" s="87">
        <v>44231</v>
      </c>
      <c r="B62" s="36" t="s">
        <v>34</v>
      </c>
      <c r="C62" s="33" t="s">
        <v>35</v>
      </c>
      <c r="D62" s="33" t="s">
        <v>141</v>
      </c>
      <c r="E62" s="93">
        <v>5413</v>
      </c>
    </row>
    <row r="63" spans="1:5" s="12" customFormat="1" ht="18" customHeight="1" x14ac:dyDescent="0.2">
      <c r="A63" s="87">
        <v>44232</v>
      </c>
      <c r="B63" s="36" t="s">
        <v>142</v>
      </c>
      <c r="C63" s="33" t="s">
        <v>143</v>
      </c>
      <c r="D63" s="33" t="s">
        <v>59</v>
      </c>
      <c r="E63" s="93">
        <v>705.8</v>
      </c>
    </row>
    <row r="64" spans="1:5" s="12" customFormat="1" ht="18" customHeight="1" x14ac:dyDescent="0.2">
      <c r="A64" s="87">
        <v>44232</v>
      </c>
      <c r="B64" s="36" t="s">
        <v>144</v>
      </c>
      <c r="C64" s="33" t="s">
        <v>143</v>
      </c>
      <c r="D64" s="33" t="s">
        <v>59</v>
      </c>
      <c r="E64" s="93">
        <v>2446.25</v>
      </c>
    </row>
    <row r="65" spans="1:6" s="12" customFormat="1" ht="18" customHeight="1" x14ac:dyDescent="0.2">
      <c r="A65" s="87">
        <v>44232</v>
      </c>
      <c r="B65" s="36" t="s">
        <v>145</v>
      </c>
      <c r="C65" s="33" t="s">
        <v>143</v>
      </c>
      <c r="D65" s="33" t="s">
        <v>146</v>
      </c>
      <c r="E65" s="93">
        <v>4650</v>
      </c>
    </row>
    <row r="66" spans="1:6" s="12" customFormat="1" ht="18" customHeight="1" x14ac:dyDescent="0.2">
      <c r="A66" s="87">
        <v>44232</v>
      </c>
      <c r="B66" s="36" t="s">
        <v>147</v>
      </c>
      <c r="C66" s="33" t="s">
        <v>77</v>
      </c>
      <c r="D66" s="33" t="s">
        <v>52</v>
      </c>
      <c r="E66" s="93">
        <v>1006.8</v>
      </c>
    </row>
    <row r="67" spans="1:6" s="12" customFormat="1" ht="18" customHeight="1" x14ac:dyDescent="0.2">
      <c r="A67" s="94" t="s">
        <v>148</v>
      </c>
      <c r="B67" s="27" t="s">
        <v>149</v>
      </c>
      <c r="C67" s="33" t="s">
        <v>150</v>
      </c>
      <c r="D67" s="88" t="s">
        <v>151</v>
      </c>
      <c r="E67" s="93">
        <v>100</v>
      </c>
    </row>
    <row r="68" spans="1:6" s="12" customFormat="1" ht="18" customHeight="1" x14ac:dyDescent="0.2">
      <c r="A68" s="94" t="s">
        <v>148</v>
      </c>
      <c r="B68" s="27" t="s">
        <v>152</v>
      </c>
      <c r="C68" s="33" t="s">
        <v>153</v>
      </c>
      <c r="D68" s="88" t="s">
        <v>154</v>
      </c>
      <c r="E68" s="93">
        <v>1164.75</v>
      </c>
      <c r="F68" s="25"/>
    </row>
    <row r="69" spans="1:6" s="12" customFormat="1" ht="18" customHeight="1" x14ac:dyDescent="0.2">
      <c r="A69" s="94" t="s">
        <v>148</v>
      </c>
      <c r="B69" s="27" t="s">
        <v>155</v>
      </c>
      <c r="C69" s="33" t="s">
        <v>156</v>
      </c>
      <c r="D69" s="88" t="s">
        <v>154</v>
      </c>
      <c r="E69" s="93">
        <v>824.48</v>
      </c>
      <c r="F69" s="25"/>
    </row>
    <row r="70" spans="1:6" s="12" customFormat="1" ht="18" customHeight="1" x14ac:dyDescent="0.2">
      <c r="A70" s="94" t="s">
        <v>148</v>
      </c>
      <c r="B70" s="27" t="s">
        <v>157</v>
      </c>
      <c r="C70" s="33" t="s">
        <v>158</v>
      </c>
      <c r="D70" s="88" t="s">
        <v>159</v>
      </c>
      <c r="E70" s="93">
        <v>258.93</v>
      </c>
      <c r="F70" s="25"/>
    </row>
    <row r="71" spans="1:6" s="12" customFormat="1" ht="18" customHeight="1" x14ac:dyDescent="0.2">
      <c r="A71" s="94" t="s">
        <v>148</v>
      </c>
      <c r="B71" s="27" t="s">
        <v>157</v>
      </c>
      <c r="C71" s="33" t="s">
        <v>160</v>
      </c>
      <c r="D71" s="88" t="s">
        <v>161</v>
      </c>
      <c r="E71" s="93">
        <v>723.6</v>
      </c>
      <c r="F71" s="25"/>
    </row>
    <row r="72" spans="1:6" s="12" customFormat="1" ht="18" customHeight="1" x14ac:dyDescent="0.2">
      <c r="A72" s="94" t="s">
        <v>148</v>
      </c>
      <c r="B72" s="27" t="s">
        <v>162</v>
      </c>
      <c r="C72" s="33" t="s">
        <v>158</v>
      </c>
      <c r="D72" s="88" t="s">
        <v>47</v>
      </c>
      <c r="E72" s="93">
        <v>4321.8100000000004</v>
      </c>
      <c r="F72" s="25"/>
    </row>
    <row r="73" spans="1:6" s="12" customFormat="1" ht="18" customHeight="1" x14ac:dyDescent="0.2">
      <c r="A73" s="94" t="s">
        <v>148</v>
      </c>
      <c r="B73" s="27" t="s">
        <v>163</v>
      </c>
      <c r="C73" s="33" t="s">
        <v>164</v>
      </c>
      <c r="D73" s="88" t="s">
        <v>46</v>
      </c>
      <c r="E73" s="93">
        <v>504</v>
      </c>
      <c r="F73" s="25"/>
    </row>
    <row r="74" spans="1:6" s="12" customFormat="1" ht="18" customHeight="1" x14ac:dyDescent="0.2">
      <c r="A74" s="94" t="s">
        <v>148</v>
      </c>
      <c r="B74" s="27" t="s">
        <v>165</v>
      </c>
      <c r="C74" s="33" t="s">
        <v>164</v>
      </c>
      <c r="D74" s="88" t="s">
        <v>37</v>
      </c>
      <c r="E74" s="93">
        <v>504</v>
      </c>
      <c r="F74" s="25"/>
    </row>
    <row r="75" spans="1:6" s="12" customFormat="1" ht="18" customHeight="1" x14ac:dyDescent="0.2">
      <c r="A75" s="94" t="s">
        <v>148</v>
      </c>
      <c r="B75" s="27" t="s">
        <v>166</v>
      </c>
      <c r="C75" s="33" t="s">
        <v>167</v>
      </c>
      <c r="D75" s="88" t="s">
        <v>46</v>
      </c>
      <c r="E75" s="93">
        <v>1887.08</v>
      </c>
      <c r="F75" s="25"/>
    </row>
    <row r="76" spans="1:6" s="12" customFormat="1" ht="18" customHeight="1" x14ac:dyDescent="0.2">
      <c r="A76" s="94" t="s">
        <v>148</v>
      </c>
      <c r="B76" s="27" t="s">
        <v>168</v>
      </c>
      <c r="C76" s="33" t="s">
        <v>70</v>
      </c>
      <c r="D76" s="88" t="s">
        <v>169</v>
      </c>
      <c r="E76" s="93">
        <v>355.21</v>
      </c>
      <c r="F76" s="25"/>
    </row>
    <row r="77" spans="1:6" s="12" customFormat="1" ht="18" customHeight="1" x14ac:dyDescent="0.2">
      <c r="A77" s="94" t="s">
        <v>148</v>
      </c>
      <c r="B77" s="27" t="s">
        <v>170</v>
      </c>
      <c r="C77" s="33" t="s">
        <v>70</v>
      </c>
      <c r="D77" s="88" t="s">
        <v>171</v>
      </c>
      <c r="E77" s="93">
        <v>645.6</v>
      </c>
      <c r="F77" s="25"/>
    </row>
    <row r="78" spans="1:6" s="12" customFormat="1" ht="18" customHeight="1" x14ac:dyDescent="0.2">
      <c r="A78" s="94" t="s">
        <v>148</v>
      </c>
      <c r="B78" s="27" t="s">
        <v>172</v>
      </c>
      <c r="C78" s="33" t="s">
        <v>143</v>
      </c>
      <c r="D78" s="88" t="s">
        <v>171</v>
      </c>
      <c r="E78" s="93">
        <v>643.25</v>
      </c>
      <c r="F78" s="25"/>
    </row>
    <row r="79" spans="1:6" s="12" customFormat="1" ht="18" customHeight="1" x14ac:dyDescent="0.2">
      <c r="A79" s="94" t="s">
        <v>148</v>
      </c>
      <c r="B79" s="27" t="s">
        <v>173</v>
      </c>
      <c r="C79" s="33" t="s">
        <v>143</v>
      </c>
      <c r="D79" s="88" t="s">
        <v>174</v>
      </c>
      <c r="E79" s="93">
        <v>375.75</v>
      </c>
    </row>
    <row r="80" spans="1:6" s="12" customFormat="1" ht="18" customHeight="1" x14ac:dyDescent="0.2">
      <c r="A80" s="94" t="s">
        <v>148</v>
      </c>
      <c r="B80" s="27" t="s">
        <v>175</v>
      </c>
      <c r="C80" s="33" t="s">
        <v>70</v>
      </c>
      <c r="D80" s="88" t="s">
        <v>176</v>
      </c>
      <c r="E80" s="93">
        <v>9008.3700000000008</v>
      </c>
    </row>
    <row r="81" spans="1:5" s="12" customFormat="1" ht="18" customHeight="1" x14ac:dyDescent="0.2">
      <c r="A81" s="94" t="s">
        <v>148</v>
      </c>
      <c r="B81" s="27" t="s">
        <v>177</v>
      </c>
      <c r="C81" s="33" t="s">
        <v>143</v>
      </c>
      <c r="D81" s="88" t="s">
        <v>171</v>
      </c>
      <c r="E81" s="93">
        <v>128.5</v>
      </c>
    </row>
    <row r="82" spans="1:5" s="12" customFormat="1" ht="18" customHeight="1" x14ac:dyDescent="0.2">
      <c r="A82" s="87">
        <v>44232</v>
      </c>
      <c r="B82" s="36" t="s">
        <v>178</v>
      </c>
      <c r="C82" s="33" t="s">
        <v>143</v>
      </c>
      <c r="D82" s="33" t="s">
        <v>171</v>
      </c>
      <c r="E82" s="93">
        <v>26.25</v>
      </c>
    </row>
    <row r="83" spans="1:5" s="12" customFormat="1" ht="18" customHeight="1" x14ac:dyDescent="0.2">
      <c r="A83" s="87">
        <v>44232</v>
      </c>
      <c r="B83" s="36" t="s">
        <v>179</v>
      </c>
      <c r="C83" s="33" t="s">
        <v>35</v>
      </c>
      <c r="D83" s="33" t="s">
        <v>180</v>
      </c>
      <c r="E83" s="93">
        <v>33205.58</v>
      </c>
    </row>
    <row r="84" spans="1:5" s="12" customFormat="1" ht="36" x14ac:dyDescent="0.2">
      <c r="A84" s="87">
        <v>44232</v>
      </c>
      <c r="B84" s="36" t="s">
        <v>181</v>
      </c>
      <c r="C84" s="33" t="s">
        <v>70</v>
      </c>
      <c r="D84" s="33" t="s">
        <v>182</v>
      </c>
      <c r="E84" s="93">
        <v>1050</v>
      </c>
    </row>
    <row r="85" spans="1:5" s="12" customFormat="1" ht="18" customHeight="1" x14ac:dyDescent="0.2">
      <c r="A85" s="87">
        <v>44232</v>
      </c>
      <c r="B85" s="36" t="s">
        <v>183</v>
      </c>
      <c r="C85" s="33" t="s">
        <v>70</v>
      </c>
      <c r="D85" s="33" t="s">
        <v>48</v>
      </c>
      <c r="E85" s="93">
        <v>157.34</v>
      </c>
    </row>
    <row r="86" spans="1:5" s="12" customFormat="1" ht="18" customHeight="1" x14ac:dyDescent="0.2">
      <c r="A86" s="87">
        <v>44232</v>
      </c>
      <c r="B86" s="36" t="s">
        <v>184</v>
      </c>
      <c r="C86" s="33" t="s">
        <v>70</v>
      </c>
      <c r="D86" s="33" t="s">
        <v>47</v>
      </c>
      <c r="E86" s="93">
        <v>1806.36</v>
      </c>
    </row>
    <row r="87" spans="1:5" s="12" customFormat="1" ht="18" customHeight="1" x14ac:dyDescent="0.2">
      <c r="A87" s="87">
        <v>44232</v>
      </c>
      <c r="B87" s="36" t="s">
        <v>185</v>
      </c>
      <c r="C87" s="33" t="s">
        <v>70</v>
      </c>
      <c r="D87" s="33" t="s">
        <v>59</v>
      </c>
      <c r="E87" s="93">
        <v>1751</v>
      </c>
    </row>
    <row r="88" spans="1:5" s="12" customFormat="1" ht="18" customHeight="1" x14ac:dyDescent="0.2">
      <c r="A88" s="87">
        <v>44232</v>
      </c>
      <c r="B88" s="36" t="s">
        <v>186</v>
      </c>
      <c r="C88" s="33" t="s">
        <v>70</v>
      </c>
      <c r="D88" s="33" t="s">
        <v>46</v>
      </c>
      <c r="E88" s="93">
        <v>425</v>
      </c>
    </row>
    <row r="89" spans="1:5" s="12" customFormat="1" ht="18" customHeight="1" x14ac:dyDescent="0.2">
      <c r="A89" s="87">
        <v>44232</v>
      </c>
      <c r="B89" s="36" t="s">
        <v>187</v>
      </c>
      <c r="C89" s="33" t="s">
        <v>127</v>
      </c>
      <c r="D89" s="33" t="s">
        <v>47</v>
      </c>
      <c r="E89" s="93">
        <v>391</v>
      </c>
    </row>
    <row r="90" spans="1:5" s="12" customFormat="1" ht="18" customHeight="1" x14ac:dyDescent="0.2">
      <c r="A90" s="87">
        <v>44232</v>
      </c>
      <c r="B90" s="36" t="s">
        <v>188</v>
      </c>
      <c r="C90" s="33" t="s">
        <v>127</v>
      </c>
      <c r="D90" s="33" t="s">
        <v>47</v>
      </c>
      <c r="E90" s="93">
        <v>1002</v>
      </c>
    </row>
    <row r="91" spans="1:5" s="12" customFormat="1" ht="18" customHeight="1" x14ac:dyDescent="0.2">
      <c r="A91" s="87">
        <v>44232</v>
      </c>
      <c r="B91" s="36" t="s">
        <v>189</v>
      </c>
      <c r="C91" s="33" t="s">
        <v>143</v>
      </c>
      <c r="D91" s="33" t="s">
        <v>190</v>
      </c>
      <c r="E91" s="93">
        <v>1494.5</v>
      </c>
    </row>
    <row r="92" spans="1:5" s="12" customFormat="1" ht="18" customHeight="1" x14ac:dyDescent="0.2">
      <c r="A92" s="87">
        <v>44232</v>
      </c>
      <c r="B92" s="36" t="s">
        <v>191</v>
      </c>
      <c r="C92" s="33" t="s">
        <v>143</v>
      </c>
      <c r="D92" s="33" t="s">
        <v>146</v>
      </c>
      <c r="E92" s="93">
        <v>94</v>
      </c>
    </row>
    <row r="93" spans="1:5" s="12" customFormat="1" ht="18" customHeight="1" x14ac:dyDescent="0.2">
      <c r="A93" s="87">
        <v>44232</v>
      </c>
      <c r="B93" s="36" t="s">
        <v>192</v>
      </c>
      <c r="C93" s="33" t="s">
        <v>143</v>
      </c>
      <c r="D93" s="33" t="s">
        <v>47</v>
      </c>
      <c r="E93" s="93">
        <v>631</v>
      </c>
    </row>
    <row r="94" spans="1:5" s="12" customFormat="1" ht="18" customHeight="1" x14ac:dyDescent="0.2">
      <c r="A94" s="87">
        <v>44232</v>
      </c>
      <c r="B94" s="36" t="s">
        <v>193</v>
      </c>
      <c r="C94" s="33" t="s">
        <v>143</v>
      </c>
      <c r="D94" s="33" t="s">
        <v>46</v>
      </c>
      <c r="E94" s="93">
        <v>264</v>
      </c>
    </row>
    <row r="95" spans="1:5" s="12" customFormat="1" ht="18" customHeight="1" x14ac:dyDescent="0.2">
      <c r="A95" s="87">
        <v>44232</v>
      </c>
      <c r="B95" s="36" t="s">
        <v>194</v>
      </c>
      <c r="C95" s="33" t="s">
        <v>143</v>
      </c>
      <c r="D95" s="33" t="s">
        <v>47</v>
      </c>
      <c r="E95" s="93">
        <v>122.5</v>
      </c>
    </row>
    <row r="96" spans="1:5" s="12" customFormat="1" ht="18" customHeight="1" x14ac:dyDescent="0.2">
      <c r="A96" s="87">
        <v>44232</v>
      </c>
      <c r="B96" s="36" t="s">
        <v>195</v>
      </c>
      <c r="C96" s="33" t="s">
        <v>143</v>
      </c>
      <c r="D96" s="33" t="s">
        <v>47</v>
      </c>
      <c r="E96" s="93">
        <v>230</v>
      </c>
    </row>
    <row r="97" spans="1:5" s="12" customFormat="1" ht="18" customHeight="1" x14ac:dyDescent="0.2">
      <c r="A97" s="87">
        <v>44232</v>
      </c>
      <c r="B97" s="26" t="s">
        <v>196</v>
      </c>
      <c r="C97" s="31" t="s">
        <v>143</v>
      </c>
      <c r="D97" s="31" t="s">
        <v>46</v>
      </c>
      <c r="E97" s="93">
        <v>2519</v>
      </c>
    </row>
    <row r="98" spans="1:5" s="12" customFormat="1" ht="18" customHeight="1" x14ac:dyDescent="0.2">
      <c r="A98" s="87">
        <v>44232</v>
      </c>
      <c r="B98" s="36" t="s">
        <v>197</v>
      </c>
      <c r="C98" s="33" t="s">
        <v>143</v>
      </c>
      <c r="D98" s="33" t="s">
        <v>47</v>
      </c>
      <c r="E98" s="93">
        <v>1547</v>
      </c>
    </row>
    <row r="99" spans="1:5" s="12" customFormat="1" ht="18" x14ac:dyDescent="0.2">
      <c r="A99" s="87">
        <v>44232</v>
      </c>
      <c r="B99" s="36" t="s">
        <v>198</v>
      </c>
      <c r="C99" s="33" t="s">
        <v>143</v>
      </c>
      <c r="D99" s="33" t="s">
        <v>47</v>
      </c>
      <c r="E99" s="93">
        <v>190</v>
      </c>
    </row>
    <row r="100" spans="1:5" s="12" customFormat="1" ht="18" customHeight="1" x14ac:dyDescent="0.2">
      <c r="A100" s="87">
        <v>44232</v>
      </c>
      <c r="B100" s="36" t="s">
        <v>199</v>
      </c>
      <c r="C100" s="33" t="s">
        <v>200</v>
      </c>
      <c r="D100" s="33" t="s">
        <v>46</v>
      </c>
      <c r="E100" s="93">
        <v>855</v>
      </c>
    </row>
    <row r="101" spans="1:5" s="12" customFormat="1" ht="18" customHeight="1" x14ac:dyDescent="0.2">
      <c r="A101" s="95">
        <v>44232</v>
      </c>
      <c r="B101" s="36" t="s">
        <v>201</v>
      </c>
      <c r="C101" s="33" t="s">
        <v>200</v>
      </c>
      <c r="D101" s="33" t="s">
        <v>46</v>
      </c>
      <c r="E101" s="93">
        <v>1435.84</v>
      </c>
    </row>
    <row r="102" spans="1:5" s="12" customFormat="1" ht="18" customHeight="1" x14ac:dyDescent="0.2">
      <c r="A102" s="95">
        <v>44232</v>
      </c>
      <c r="B102" s="36" t="s">
        <v>202</v>
      </c>
      <c r="C102" s="33" t="s">
        <v>200</v>
      </c>
      <c r="D102" s="33" t="s">
        <v>37</v>
      </c>
      <c r="E102" s="93">
        <v>1076.17</v>
      </c>
    </row>
    <row r="103" spans="1:5" s="12" customFormat="1" ht="18" customHeight="1" x14ac:dyDescent="0.2">
      <c r="A103" s="95">
        <v>44232</v>
      </c>
      <c r="B103" s="36" t="s">
        <v>203</v>
      </c>
      <c r="C103" s="33" t="s">
        <v>200</v>
      </c>
      <c r="D103" s="33" t="s">
        <v>37</v>
      </c>
      <c r="E103" s="93">
        <v>542.65</v>
      </c>
    </row>
    <row r="104" spans="1:5" s="12" customFormat="1" ht="18" customHeight="1" x14ac:dyDescent="0.2">
      <c r="A104" s="95">
        <v>44232</v>
      </c>
      <c r="B104" s="36" t="s">
        <v>204</v>
      </c>
      <c r="C104" s="33" t="s">
        <v>143</v>
      </c>
      <c r="D104" s="33" t="s">
        <v>47</v>
      </c>
      <c r="E104" s="93">
        <v>103.25</v>
      </c>
    </row>
    <row r="105" spans="1:5" s="12" customFormat="1" ht="18" customHeight="1" x14ac:dyDescent="0.2">
      <c r="A105" s="95">
        <v>44232</v>
      </c>
      <c r="B105" s="36" t="s">
        <v>205</v>
      </c>
      <c r="C105" s="33" t="s">
        <v>143</v>
      </c>
      <c r="D105" s="33" t="s">
        <v>206</v>
      </c>
      <c r="E105" s="93">
        <v>54</v>
      </c>
    </row>
    <row r="106" spans="1:5" s="12" customFormat="1" ht="18" customHeight="1" x14ac:dyDescent="0.2">
      <c r="A106" s="95">
        <v>44232</v>
      </c>
      <c r="B106" s="36" t="s">
        <v>207</v>
      </c>
      <c r="C106" s="33" t="s">
        <v>167</v>
      </c>
      <c r="D106" s="33" t="s">
        <v>37</v>
      </c>
      <c r="E106" s="93">
        <v>753.92</v>
      </c>
    </row>
    <row r="107" spans="1:5" s="12" customFormat="1" ht="18" customHeight="1" x14ac:dyDescent="0.2">
      <c r="A107" s="95">
        <v>44232</v>
      </c>
      <c r="B107" s="36" t="s">
        <v>208</v>
      </c>
      <c r="C107" s="33" t="s">
        <v>158</v>
      </c>
      <c r="D107" s="33" t="s">
        <v>37</v>
      </c>
      <c r="E107" s="93">
        <v>3606.74</v>
      </c>
    </row>
    <row r="108" spans="1:5" s="28" customFormat="1" ht="18" customHeight="1" x14ac:dyDescent="0.2">
      <c r="A108" s="95">
        <v>44232</v>
      </c>
      <c r="B108" s="36" t="s">
        <v>209</v>
      </c>
      <c r="C108" s="33" t="s">
        <v>143</v>
      </c>
      <c r="D108" s="33" t="s">
        <v>210</v>
      </c>
      <c r="E108" s="93">
        <v>4901.75</v>
      </c>
    </row>
    <row r="109" spans="1:5" s="28" customFormat="1" ht="18" customHeight="1" x14ac:dyDescent="0.2">
      <c r="A109" s="95">
        <v>44235</v>
      </c>
      <c r="B109" s="36" t="s">
        <v>211</v>
      </c>
      <c r="C109" s="33" t="s">
        <v>212</v>
      </c>
      <c r="D109" s="33" t="s">
        <v>213</v>
      </c>
      <c r="E109" s="93">
        <v>357.5</v>
      </c>
    </row>
    <row r="110" spans="1:5" s="28" customFormat="1" ht="18" customHeight="1" x14ac:dyDescent="0.2">
      <c r="A110" s="95">
        <v>44235</v>
      </c>
      <c r="B110" s="96" t="s">
        <v>214</v>
      </c>
      <c r="C110" s="35" t="s">
        <v>200</v>
      </c>
      <c r="D110" s="31" t="s">
        <v>47</v>
      </c>
      <c r="E110" s="93">
        <v>398.35</v>
      </c>
    </row>
    <row r="111" spans="1:5" s="28" customFormat="1" ht="18" customHeight="1" x14ac:dyDescent="0.2">
      <c r="A111" s="95">
        <v>44235</v>
      </c>
      <c r="B111" s="96" t="s">
        <v>215</v>
      </c>
      <c r="C111" s="33" t="s">
        <v>200</v>
      </c>
      <c r="D111" s="31" t="s">
        <v>46</v>
      </c>
      <c r="E111" s="93">
        <v>201</v>
      </c>
    </row>
    <row r="112" spans="1:5" s="28" customFormat="1" ht="18" customHeight="1" x14ac:dyDescent="0.2">
      <c r="A112" s="95">
        <v>44235</v>
      </c>
      <c r="B112" s="36" t="s">
        <v>69</v>
      </c>
      <c r="C112" s="35" t="s">
        <v>60</v>
      </c>
      <c r="D112" s="34" t="s">
        <v>67</v>
      </c>
      <c r="E112" s="93">
        <v>932.82</v>
      </c>
    </row>
    <row r="113" spans="1:5" s="28" customFormat="1" ht="18" customHeight="1" x14ac:dyDescent="0.2">
      <c r="A113" s="95">
        <v>44235</v>
      </c>
      <c r="B113" s="36" t="s">
        <v>216</v>
      </c>
      <c r="C113" s="33" t="s">
        <v>70</v>
      </c>
      <c r="D113" s="33" t="s">
        <v>46</v>
      </c>
      <c r="E113" s="93">
        <v>83.95</v>
      </c>
    </row>
    <row r="114" spans="1:5" s="28" customFormat="1" ht="18" customHeight="1" x14ac:dyDescent="0.2">
      <c r="A114" s="87">
        <v>44235</v>
      </c>
      <c r="B114" s="97" t="s">
        <v>217</v>
      </c>
      <c r="C114" s="31" t="s">
        <v>70</v>
      </c>
      <c r="D114" s="33" t="s">
        <v>46</v>
      </c>
      <c r="E114" s="98">
        <v>850</v>
      </c>
    </row>
    <row r="115" spans="1:5" s="28" customFormat="1" ht="18" customHeight="1" x14ac:dyDescent="0.2">
      <c r="A115" s="87">
        <v>44235</v>
      </c>
      <c r="B115" s="36" t="s">
        <v>218</v>
      </c>
      <c r="C115" s="33" t="s">
        <v>127</v>
      </c>
      <c r="D115" s="33" t="s">
        <v>47</v>
      </c>
      <c r="E115" s="93">
        <v>505.75</v>
      </c>
    </row>
    <row r="116" spans="1:5" s="28" customFormat="1" ht="18" customHeight="1" x14ac:dyDescent="0.2">
      <c r="A116" s="87">
        <v>44235</v>
      </c>
      <c r="B116" s="36" t="s">
        <v>219</v>
      </c>
      <c r="C116" s="33" t="s">
        <v>220</v>
      </c>
      <c r="D116" s="33" t="s">
        <v>46</v>
      </c>
      <c r="E116" s="93">
        <v>608.4</v>
      </c>
    </row>
    <row r="117" spans="1:5" s="28" customFormat="1" ht="18" customHeight="1" x14ac:dyDescent="0.2">
      <c r="A117" s="87">
        <v>44235</v>
      </c>
      <c r="B117" s="36" t="s">
        <v>221</v>
      </c>
      <c r="C117" s="33" t="s">
        <v>143</v>
      </c>
      <c r="D117" s="33" t="s">
        <v>46</v>
      </c>
      <c r="E117" s="93">
        <v>190</v>
      </c>
    </row>
    <row r="118" spans="1:5" s="28" customFormat="1" ht="18" customHeight="1" x14ac:dyDescent="0.2">
      <c r="A118" s="87">
        <v>44235</v>
      </c>
      <c r="B118" s="36" t="s">
        <v>222</v>
      </c>
      <c r="C118" s="33" t="s">
        <v>143</v>
      </c>
      <c r="D118" s="33" t="s">
        <v>47</v>
      </c>
      <c r="E118" s="93">
        <v>780</v>
      </c>
    </row>
    <row r="119" spans="1:5" s="28" customFormat="1" ht="18" customHeight="1" x14ac:dyDescent="0.2">
      <c r="A119" s="87">
        <v>44235</v>
      </c>
      <c r="B119" s="36" t="s">
        <v>223</v>
      </c>
      <c r="C119" s="33" t="s">
        <v>60</v>
      </c>
      <c r="D119" s="33" t="s">
        <v>47</v>
      </c>
      <c r="E119" s="93">
        <v>2601.9299999999998</v>
      </c>
    </row>
    <row r="120" spans="1:5" s="28" customFormat="1" ht="18" customHeight="1" x14ac:dyDescent="0.2">
      <c r="A120" s="87">
        <v>44235</v>
      </c>
      <c r="B120" s="36" t="s">
        <v>224</v>
      </c>
      <c r="C120" s="33" t="s">
        <v>220</v>
      </c>
      <c r="D120" s="34" t="s">
        <v>46</v>
      </c>
      <c r="E120" s="93">
        <v>1600</v>
      </c>
    </row>
    <row r="121" spans="1:5" s="28" customFormat="1" ht="18" customHeight="1" x14ac:dyDescent="0.2">
      <c r="A121" s="87">
        <v>44235</v>
      </c>
      <c r="B121" s="36" t="s">
        <v>225</v>
      </c>
      <c r="C121" s="34" t="s">
        <v>226</v>
      </c>
      <c r="D121" s="33" t="s">
        <v>52</v>
      </c>
      <c r="E121" s="93">
        <v>3008.46</v>
      </c>
    </row>
    <row r="122" spans="1:5" s="28" customFormat="1" ht="18" customHeight="1" x14ac:dyDescent="0.2">
      <c r="A122" s="87">
        <v>44235</v>
      </c>
      <c r="B122" s="36" t="s">
        <v>227</v>
      </c>
      <c r="C122" s="33" t="s">
        <v>228</v>
      </c>
      <c r="D122" s="33" t="s">
        <v>229</v>
      </c>
      <c r="E122" s="93">
        <v>4225</v>
      </c>
    </row>
    <row r="123" spans="1:5" s="28" customFormat="1" ht="18" customHeight="1" x14ac:dyDescent="0.2">
      <c r="A123" s="95">
        <v>44236</v>
      </c>
      <c r="B123" s="36" t="s">
        <v>75</v>
      </c>
      <c r="C123" s="33" t="s">
        <v>70</v>
      </c>
      <c r="D123" s="33" t="s">
        <v>230</v>
      </c>
      <c r="E123" s="93">
        <v>758.07</v>
      </c>
    </row>
    <row r="124" spans="1:5" s="28" customFormat="1" ht="18" customHeight="1" x14ac:dyDescent="0.2">
      <c r="A124" s="95">
        <v>44236</v>
      </c>
      <c r="B124" s="36" t="s">
        <v>231</v>
      </c>
      <c r="C124" s="33" t="s">
        <v>153</v>
      </c>
      <c r="D124" s="33" t="s">
        <v>49</v>
      </c>
      <c r="E124" s="93">
        <v>1041.18</v>
      </c>
    </row>
    <row r="125" spans="1:5" s="28" customFormat="1" ht="18" customHeight="1" x14ac:dyDescent="0.2">
      <c r="A125" s="95">
        <v>44236</v>
      </c>
      <c r="B125" s="97" t="s">
        <v>232</v>
      </c>
      <c r="C125" s="33" t="s">
        <v>156</v>
      </c>
      <c r="D125" s="33" t="s">
        <v>49</v>
      </c>
      <c r="E125" s="98">
        <v>359</v>
      </c>
    </row>
    <row r="126" spans="1:5" s="28" customFormat="1" ht="18" customHeight="1" x14ac:dyDescent="0.2">
      <c r="A126" s="95">
        <v>44236</v>
      </c>
      <c r="B126" s="36" t="s">
        <v>233</v>
      </c>
      <c r="C126" s="33" t="s">
        <v>70</v>
      </c>
      <c r="D126" s="33" t="s">
        <v>47</v>
      </c>
      <c r="E126" s="93">
        <v>3689.31</v>
      </c>
    </row>
    <row r="127" spans="1:5" s="28" customFormat="1" ht="18" customHeight="1" x14ac:dyDescent="0.2">
      <c r="A127" s="95">
        <v>44236</v>
      </c>
      <c r="B127" s="36" t="s">
        <v>234</v>
      </c>
      <c r="C127" s="31" t="s">
        <v>70</v>
      </c>
      <c r="D127" s="33" t="s">
        <v>46</v>
      </c>
      <c r="E127" s="93">
        <v>517.21</v>
      </c>
    </row>
    <row r="128" spans="1:5" s="28" customFormat="1" ht="18" customHeight="1" x14ac:dyDescent="0.2">
      <c r="A128" s="95">
        <v>44236</v>
      </c>
      <c r="B128" s="36" t="s">
        <v>235</v>
      </c>
      <c r="C128" s="31" t="s">
        <v>127</v>
      </c>
      <c r="D128" s="33" t="s">
        <v>47</v>
      </c>
      <c r="E128" s="93">
        <v>191.8</v>
      </c>
    </row>
    <row r="129" spans="1:5" s="28" customFormat="1" ht="18" customHeight="1" x14ac:dyDescent="0.2">
      <c r="A129" s="95">
        <v>44236</v>
      </c>
      <c r="B129" s="36" t="s">
        <v>236</v>
      </c>
      <c r="C129" s="31" t="s">
        <v>127</v>
      </c>
      <c r="D129" s="33" t="s">
        <v>47</v>
      </c>
      <c r="E129" s="93">
        <v>148.4</v>
      </c>
    </row>
    <row r="130" spans="1:5" s="28" customFormat="1" ht="18" customHeight="1" x14ac:dyDescent="0.2">
      <c r="A130" s="95">
        <v>44236</v>
      </c>
      <c r="B130" s="36" t="s">
        <v>237</v>
      </c>
      <c r="C130" s="31" t="s">
        <v>127</v>
      </c>
      <c r="D130" s="33" t="s">
        <v>47</v>
      </c>
      <c r="E130" s="93">
        <v>150</v>
      </c>
    </row>
    <row r="131" spans="1:5" s="28" customFormat="1" ht="18" customHeight="1" x14ac:dyDescent="0.2">
      <c r="A131" s="95">
        <v>44236</v>
      </c>
      <c r="B131" s="36" t="s">
        <v>238</v>
      </c>
      <c r="C131" s="31" t="s">
        <v>127</v>
      </c>
      <c r="D131" s="33" t="s">
        <v>47</v>
      </c>
      <c r="E131" s="93">
        <v>57.6</v>
      </c>
    </row>
    <row r="132" spans="1:5" s="28" customFormat="1" ht="18" customHeight="1" x14ac:dyDescent="0.2">
      <c r="A132" s="95">
        <v>44237</v>
      </c>
      <c r="B132" s="36" t="s">
        <v>239</v>
      </c>
      <c r="C132" s="31" t="s">
        <v>68</v>
      </c>
      <c r="D132" s="33" t="s">
        <v>240</v>
      </c>
      <c r="E132" s="93">
        <v>1725.53</v>
      </c>
    </row>
    <row r="133" spans="1:5" s="28" customFormat="1" ht="18" customHeight="1" x14ac:dyDescent="0.2">
      <c r="A133" s="95">
        <v>44237</v>
      </c>
      <c r="B133" s="36" t="s">
        <v>241</v>
      </c>
      <c r="C133" s="31" t="s">
        <v>242</v>
      </c>
      <c r="D133" s="33" t="s">
        <v>243</v>
      </c>
      <c r="E133" s="93">
        <v>8476.44</v>
      </c>
    </row>
    <row r="134" spans="1:5" s="28" customFormat="1" ht="18" customHeight="1" x14ac:dyDescent="0.2">
      <c r="A134" s="95">
        <v>44237</v>
      </c>
      <c r="B134" s="36" t="s">
        <v>244</v>
      </c>
      <c r="C134" s="31" t="s">
        <v>245</v>
      </c>
      <c r="D134" s="33" t="s">
        <v>243</v>
      </c>
      <c r="E134" s="93">
        <v>1281.55</v>
      </c>
    </row>
    <row r="135" spans="1:5" s="28" customFormat="1" ht="18" customHeight="1" x14ac:dyDescent="0.2">
      <c r="A135" s="95">
        <v>44237</v>
      </c>
      <c r="B135" s="36" t="s">
        <v>41</v>
      </c>
      <c r="C135" s="31" t="s">
        <v>74</v>
      </c>
      <c r="D135" s="33" t="s">
        <v>246</v>
      </c>
      <c r="E135" s="98">
        <v>150</v>
      </c>
    </row>
    <row r="136" spans="1:5" s="28" customFormat="1" ht="18" customHeight="1" x14ac:dyDescent="0.2">
      <c r="A136" s="95">
        <v>44237</v>
      </c>
      <c r="B136" s="36" t="s">
        <v>41</v>
      </c>
      <c r="C136" s="31" t="s">
        <v>73</v>
      </c>
      <c r="D136" s="33" t="s">
        <v>246</v>
      </c>
      <c r="E136" s="93">
        <v>324.66000000000003</v>
      </c>
    </row>
    <row r="137" spans="1:5" s="28" customFormat="1" ht="18" customHeight="1" x14ac:dyDescent="0.2">
      <c r="A137" s="95">
        <v>44237</v>
      </c>
      <c r="B137" s="36" t="s">
        <v>247</v>
      </c>
      <c r="C137" s="31" t="s">
        <v>248</v>
      </c>
      <c r="D137" s="33" t="s">
        <v>249</v>
      </c>
      <c r="E137" s="93">
        <v>320</v>
      </c>
    </row>
    <row r="138" spans="1:5" s="28" customFormat="1" ht="18" customHeight="1" x14ac:dyDescent="0.2">
      <c r="A138" s="95">
        <v>44237</v>
      </c>
      <c r="B138" s="36" t="s">
        <v>250</v>
      </c>
      <c r="C138" s="31" t="s">
        <v>156</v>
      </c>
      <c r="D138" s="33" t="s">
        <v>251</v>
      </c>
      <c r="E138" s="98">
        <v>479.04</v>
      </c>
    </row>
    <row r="139" spans="1:5" s="28" customFormat="1" ht="18" customHeight="1" x14ac:dyDescent="0.2">
      <c r="A139" s="95">
        <v>44237</v>
      </c>
      <c r="B139" s="36" t="s">
        <v>252</v>
      </c>
      <c r="C139" s="31" t="s">
        <v>153</v>
      </c>
      <c r="D139" s="33" t="s">
        <v>253</v>
      </c>
      <c r="E139" s="93">
        <v>629.11</v>
      </c>
    </row>
    <row r="140" spans="1:5" s="28" customFormat="1" ht="18" customHeight="1" x14ac:dyDescent="0.2">
      <c r="A140" s="95">
        <v>44237</v>
      </c>
      <c r="B140" s="36" t="s">
        <v>254</v>
      </c>
      <c r="C140" s="31" t="s">
        <v>255</v>
      </c>
      <c r="D140" s="33" t="s">
        <v>249</v>
      </c>
      <c r="E140" s="93">
        <v>1169.2</v>
      </c>
    </row>
    <row r="141" spans="1:5" s="28" customFormat="1" ht="18" customHeight="1" x14ac:dyDescent="0.2">
      <c r="A141" s="95">
        <v>44238</v>
      </c>
      <c r="B141" s="36" t="s">
        <v>256</v>
      </c>
      <c r="C141" s="31" t="s">
        <v>257</v>
      </c>
      <c r="D141" s="33" t="s">
        <v>249</v>
      </c>
      <c r="E141" s="93">
        <v>862.16</v>
      </c>
    </row>
    <row r="142" spans="1:5" s="28" customFormat="1" ht="18" customHeight="1" x14ac:dyDescent="0.2">
      <c r="A142" s="95">
        <v>44238</v>
      </c>
      <c r="B142" s="36" t="s">
        <v>258</v>
      </c>
      <c r="C142" s="33" t="s">
        <v>259</v>
      </c>
      <c r="D142" s="33" t="s">
        <v>52</v>
      </c>
      <c r="E142" s="93">
        <v>4675.9399999999996</v>
      </c>
    </row>
    <row r="143" spans="1:5" s="28" customFormat="1" ht="18" customHeight="1" x14ac:dyDescent="0.2">
      <c r="A143" s="95">
        <v>44239</v>
      </c>
      <c r="B143" s="36" t="s">
        <v>260</v>
      </c>
      <c r="C143" s="33" t="s">
        <v>261</v>
      </c>
      <c r="D143" s="33" t="s">
        <v>262</v>
      </c>
      <c r="E143" s="93">
        <v>1375.56</v>
      </c>
    </row>
    <row r="144" spans="1:5" s="28" customFormat="1" ht="18" customHeight="1" x14ac:dyDescent="0.2">
      <c r="A144" s="95">
        <v>44239</v>
      </c>
      <c r="B144" s="36" t="s">
        <v>179</v>
      </c>
      <c r="C144" s="33" t="s">
        <v>38</v>
      </c>
      <c r="D144" s="33" t="s">
        <v>263</v>
      </c>
      <c r="E144" s="93">
        <v>5912.96</v>
      </c>
    </row>
    <row r="145" spans="1:5" s="28" customFormat="1" ht="18" customHeight="1" x14ac:dyDescent="0.2">
      <c r="A145" s="95">
        <v>44239</v>
      </c>
      <c r="B145" s="36" t="s">
        <v>76</v>
      </c>
      <c r="C145" s="33" t="s">
        <v>264</v>
      </c>
      <c r="D145" s="33" t="s">
        <v>265</v>
      </c>
      <c r="E145" s="93">
        <v>111.62</v>
      </c>
    </row>
    <row r="146" spans="1:5" s="28" customFormat="1" ht="18" customHeight="1" x14ac:dyDescent="0.2">
      <c r="A146" s="95">
        <v>44239</v>
      </c>
      <c r="B146" s="36" t="s">
        <v>34</v>
      </c>
      <c r="C146" s="33" t="s">
        <v>266</v>
      </c>
      <c r="D146" s="33" t="s">
        <v>267</v>
      </c>
      <c r="E146" s="93">
        <v>5462.06</v>
      </c>
    </row>
    <row r="147" spans="1:5" s="28" customFormat="1" ht="18" customHeight="1" x14ac:dyDescent="0.2">
      <c r="A147" s="95">
        <v>44244</v>
      </c>
      <c r="B147" s="36" t="s">
        <v>268</v>
      </c>
      <c r="C147" s="33" t="s">
        <v>269</v>
      </c>
      <c r="D147" s="33" t="s">
        <v>270</v>
      </c>
      <c r="E147" s="93">
        <v>5061.58</v>
      </c>
    </row>
    <row r="148" spans="1:5" s="28" customFormat="1" ht="18" customHeight="1" x14ac:dyDescent="0.2">
      <c r="A148" s="95">
        <v>44244</v>
      </c>
      <c r="B148" s="36" t="s">
        <v>271</v>
      </c>
      <c r="C148" s="33" t="s">
        <v>272</v>
      </c>
      <c r="D148" s="33" t="s">
        <v>273</v>
      </c>
      <c r="E148" s="93">
        <v>64.16</v>
      </c>
    </row>
    <row r="149" spans="1:5" s="28" customFormat="1" ht="18" customHeight="1" x14ac:dyDescent="0.2">
      <c r="A149" s="95">
        <v>44244</v>
      </c>
      <c r="B149" s="36" t="s">
        <v>274</v>
      </c>
      <c r="C149" s="33" t="s">
        <v>275</v>
      </c>
      <c r="D149" s="33" t="s">
        <v>273</v>
      </c>
      <c r="E149" s="93">
        <v>709.1</v>
      </c>
    </row>
    <row r="150" spans="1:5" s="28" customFormat="1" ht="18" customHeight="1" x14ac:dyDescent="0.2">
      <c r="A150" s="95">
        <v>44244</v>
      </c>
      <c r="B150" s="36" t="s">
        <v>276</v>
      </c>
      <c r="C150" s="33" t="s">
        <v>277</v>
      </c>
      <c r="D150" s="33" t="s">
        <v>273</v>
      </c>
      <c r="E150" s="93">
        <v>120.11</v>
      </c>
    </row>
    <row r="151" spans="1:5" s="28" customFormat="1" ht="18" customHeight="1" x14ac:dyDescent="0.2">
      <c r="A151" s="95">
        <v>44244</v>
      </c>
      <c r="B151" s="36" t="s">
        <v>278</v>
      </c>
      <c r="C151" s="33" t="s">
        <v>82</v>
      </c>
      <c r="D151" s="33" t="s">
        <v>273</v>
      </c>
      <c r="E151" s="93">
        <v>136.31</v>
      </c>
    </row>
    <row r="152" spans="1:5" s="28" customFormat="1" ht="18" customHeight="1" x14ac:dyDescent="0.2">
      <c r="A152" s="95">
        <v>44244</v>
      </c>
      <c r="B152" s="36" t="s">
        <v>279</v>
      </c>
      <c r="C152" s="33" t="s">
        <v>81</v>
      </c>
      <c r="D152" s="33" t="s">
        <v>273</v>
      </c>
      <c r="E152" s="93">
        <v>344.8</v>
      </c>
    </row>
    <row r="153" spans="1:5" s="28" customFormat="1" ht="18" customHeight="1" x14ac:dyDescent="0.2">
      <c r="A153" s="95">
        <v>44244</v>
      </c>
      <c r="B153" s="36" t="s">
        <v>280</v>
      </c>
      <c r="C153" s="33" t="s">
        <v>81</v>
      </c>
      <c r="D153" s="33" t="s">
        <v>273</v>
      </c>
      <c r="E153" s="93">
        <v>1931.62</v>
      </c>
    </row>
    <row r="154" spans="1:5" s="28" customFormat="1" ht="18" customHeight="1" x14ac:dyDescent="0.2">
      <c r="A154" s="95">
        <v>44244</v>
      </c>
      <c r="B154" s="36" t="s">
        <v>281</v>
      </c>
      <c r="C154" s="33" t="s">
        <v>282</v>
      </c>
      <c r="D154" s="33" t="s">
        <v>283</v>
      </c>
      <c r="E154" s="93">
        <v>1271.72</v>
      </c>
    </row>
    <row r="155" spans="1:5" s="28" customFormat="1" ht="18" customHeight="1" x14ac:dyDescent="0.2">
      <c r="A155" s="95">
        <v>44244</v>
      </c>
      <c r="B155" s="36" t="s">
        <v>284</v>
      </c>
      <c r="C155" s="33" t="s">
        <v>282</v>
      </c>
      <c r="D155" s="33" t="s">
        <v>285</v>
      </c>
      <c r="E155" s="93">
        <v>78.8</v>
      </c>
    </row>
    <row r="156" spans="1:5" s="28" customFormat="1" ht="18" customHeight="1" x14ac:dyDescent="0.2">
      <c r="A156" s="95">
        <v>44244</v>
      </c>
      <c r="B156" s="36" t="s">
        <v>286</v>
      </c>
      <c r="C156" s="33" t="s">
        <v>287</v>
      </c>
      <c r="D156" s="33" t="s">
        <v>249</v>
      </c>
      <c r="E156" s="93">
        <v>196.93</v>
      </c>
    </row>
    <row r="157" spans="1:5" s="28" customFormat="1" ht="18" customHeight="1" x14ac:dyDescent="0.2">
      <c r="A157" s="95">
        <v>44244</v>
      </c>
      <c r="B157" s="36" t="s">
        <v>288</v>
      </c>
      <c r="C157" s="33" t="s">
        <v>289</v>
      </c>
      <c r="D157" s="33" t="s">
        <v>52</v>
      </c>
      <c r="E157" s="93">
        <v>1039.32</v>
      </c>
    </row>
    <row r="158" spans="1:5" s="28" customFormat="1" ht="18" customHeight="1" x14ac:dyDescent="0.2">
      <c r="A158" s="95">
        <v>44244</v>
      </c>
      <c r="B158" s="36" t="s">
        <v>76</v>
      </c>
      <c r="C158" s="31" t="s">
        <v>264</v>
      </c>
      <c r="D158" s="33" t="s">
        <v>290</v>
      </c>
      <c r="E158" s="93">
        <v>908.4</v>
      </c>
    </row>
    <row r="159" spans="1:5" s="28" customFormat="1" ht="18" customHeight="1" x14ac:dyDescent="0.2">
      <c r="A159" s="95">
        <v>44244</v>
      </c>
      <c r="B159" s="36" t="s">
        <v>27</v>
      </c>
      <c r="C159" s="31" t="s">
        <v>291</v>
      </c>
      <c r="D159" s="33" t="s">
        <v>292</v>
      </c>
      <c r="E159" s="93">
        <v>75</v>
      </c>
    </row>
    <row r="160" spans="1:5" s="28" customFormat="1" ht="18" customHeight="1" x14ac:dyDescent="0.2">
      <c r="A160" s="95">
        <v>44244</v>
      </c>
      <c r="B160" s="36" t="s">
        <v>27</v>
      </c>
      <c r="C160" s="31" t="s">
        <v>291</v>
      </c>
      <c r="D160" s="33" t="s">
        <v>293</v>
      </c>
      <c r="E160" s="93">
        <v>67.5</v>
      </c>
    </row>
    <row r="161" spans="1:5" s="28" customFormat="1" ht="18" customHeight="1" x14ac:dyDescent="0.2">
      <c r="A161" s="95">
        <v>44244</v>
      </c>
      <c r="B161" s="36" t="s">
        <v>27</v>
      </c>
      <c r="C161" s="31" t="s">
        <v>291</v>
      </c>
      <c r="D161" s="33" t="s">
        <v>294</v>
      </c>
      <c r="E161" s="93">
        <v>67.5</v>
      </c>
    </row>
    <row r="162" spans="1:5" s="28" customFormat="1" ht="18" customHeight="1" x14ac:dyDescent="0.2">
      <c r="A162" s="95">
        <v>44244</v>
      </c>
      <c r="B162" s="36" t="s">
        <v>27</v>
      </c>
      <c r="C162" s="31" t="s">
        <v>291</v>
      </c>
      <c r="D162" s="33" t="s">
        <v>295</v>
      </c>
      <c r="E162" s="93">
        <v>67.5</v>
      </c>
    </row>
    <row r="163" spans="1:5" s="28" customFormat="1" ht="18" customHeight="1" x14ac:dyDescent="0.2">
      <c r="A163" s="95">
        <v>44244</v>
      </c>
      <c r="B163" s="36" t="s">
        <v>27</v>
      </c>
      <c r="C163" s="31" t="s">
        <v>291</v>
      </c>
      <c r="D163" s="33" t="s">
        <v>296</v>
      </c>
      <c r="E163" s="93">
        <v>67.5</v>
      </c>
    </row>
    <row r="164" spans="1:5" s="28" customFormat="1" ht="18" customHeight="1" x14ac:dyDescent="0.2">
      <c r="A164" s="95">
        <v>44244</v>
      </c>
      <c r="B164" s="36" t="s">
        <v>27</v>
      </c>
      <c r="C164" s="31" t="s">
        <v>291</v>
      </c>
      <c r="D164" s="33" t="s">
        <v>297</v>
      </c>
      <c r="E164" s="93">
        <v>150</v>
      </c>
    </row>
    <row r="165" spans="1:5" s="28" customFormat="1" ht="18" customHeight="1" x14ac:dyDescent="0.2">
      <c r="A165" s="95">
        <v>44244</v>
      </c>
      <c r="B165" s="36" t="s">
        <v>27</v>
      </c>
      <c r="C165" s="31" t="s">
        <v>291</v>
      </c>
      <c r="D165" s="33" t="s">
        <v>298</v>
      </c>
      <c r="E165" s="93">
        <v>195</v>
      </c>
    </row>
    <row r="166" spans="1:5" s="28" customFormat="1" ht="18" customHeight="1" x14ac:dyDescent="0.2">
      <c r="A166" s="95">
        <v>44244</v>
      </c>
      <c r="B166" s="36" t="s">
        <v>27</v>
      </c>
      <c r="C166" s="31" t="s">
        <v>291</v>
      </c>
      <c r="D166" s="33" t="s">
        <v>299</v>
      </c>
      <c r="E166" s="93">
        <v>67.5</v>
      </c>
    </row>
    <row r="167" spans="1:5" s="28" customFormat="1" ht="18" customHeight="1" x14ac:dyDescent="0.2">
      <c r="A167" s="95">
        <v>44244</v>
      </c>
      <c r="B167" s="36" t="s">
        <v>27</v>
      </c>
      <c r="C167" s="31" t="s">
        <v>291</v>
      </c>
      <c r="D167" s="33" t="s">
        <v>300</v>
      </c>
      <c r="E167" s="93">
        <v>37.5</v>
      </c>
    </row>
    <row r="168" spans="1:5" s="28" customFormat="1" ht="18" customHeight="1" x14ac:dyDescent="0.2">
      <c r="A168" s="95">
        <v>44244</v>
      </c>
      <c r="B168" s="36" t="s">
        <v>27</v>
      </c>
      <c r="C168" s="31" t="s">
        <v>291</v>
      </c>
      <c r="D168" s="33" t="s">
        <v>301</v>
      </c>
      <c r="E168" s="93">
        <v>37.5</v>
      </c>
    </row>
    <row r="169" spans="1:5" s="29" customFormat="1" ht="18" customHeight="1" x14ac:dyDescent="0.2">
      <c r="A169" s="95">
        <v>44244</v>
      </c>
      <c r="B169" s="36" t="s">
        <v>27</v>
      </c>
      <c r="C169" s="31" t="s">
        <v>291</v>
      </c>
      <c r="D169" s="33" t="s">
        <v>302</v>
      </c>
      <c r="E169" s="93">
        <v>72</v>
      </c>
    </row>
    <row r="170" spans="1:5" s="29" customFormat="1" ht="18" customHeight="1" x14ac:dyDescent="0.2">
      <c r="A170" s="95">
        <v>44244</v>
      </c>
      <c r="B170" s="36" t="s">
        <v>27</v>
      </c>
      <c r="C170" s="31" t="s">
        <v>291</v>
      </c>
      <c r="D170" s="33" t="s">
        <v>303</v>
      </c>
      <c r="E170" s="93">
        <v>150</v>
      </c>
    </row>
    <row r="171" spans="1:5" s="29" customFormat="1" ht="18" customHeight="1" x14ac:dyDescent="0.2">
      <c r="A171" s="95">
        <v>44244</v>
      </c>
      <c r="B171" s="36" t="s">
        <v>27</v>
      </c>
      <c r="C171" s="31" t="s">
        <v>291</v>
      </c>
      <c r="D171" s="33" t="s">
        <v>304</v>
      </c>
      <c r="E171" s="93">
        <v>30</v>
      </c>
    </row>
    <row r="172" spans="1:5" s="29" customFormat="1" ht="18" customHeight="1" x14ac:dyDescent="0.2">
      <c r="A172" s="95">
        <v>44244</v>
      </c>
      <c r="B172" s="36" t="s">
        <v>27</v>
      </c>
      <c r="C172" s="31" t="s">
        <v>291</v>
      </c>
      <c r="D172" s="33" t="s">
        <v>305</v>
      </c>
      <c r="E172" s="93">
        <v>80.900000000000006</v>
      </c>
    </row>
    <row r="173" spans="1:5" s="29" customFormat="1" ht="18" customHeight="1" x14ac:dyDescent="0.2">
      <c r="A173" s="95">
        <v>44244</v>
      </c>
      <c r="B173" s="36" t="s">
        <v>29</v>
      </c>
      <c r="C173" s="31" t="s">
        <v>291</v>
      </c>
      <c r="D173" s="33" t="s">
        <v>306</v>
      </c>
      <c r="E173" s="93">
        <v>209.25</v>
      </c>
    </row>
    <row r="174" spans="1:5" s="29" customFormat="1" ht="18" customHeight="1" x14ac:dyDescent="0.2">
      <c r="A174" s="95">
        <v>44244</v>
      </c>
      <c r="B174" s="36" t="s">
        <v>29</v>
      </c>
      <c r="C174" s="31" t="s">
        <v>291</v>
      </c>
      <c r="D174" s="33" t="s">
        <v>307</v>
      </c>
      <c r="E174" s="93">
        <v>232.5</v>
      </c>
    </row>
    <row r="175" spans="1:5" s="29" customFormat="1" ht="18" customHeight="1" x14ac:dyDescent="0.2">
      <c r="A175" s="95">
        <v>44244</v>
      </c>
      <c r="B175" s="36" t="s">
        <v>29</v>
      </c>
      <c r="C175" s="31" t="s">
        <v>291</v>
      </c>
      <c r="D175" s="33" t="s">
        <v>308</v>
      </c>
      <c r="E175" s="93">
        <v>209.25</v>
      </c>
    </row>
    <row r="176" spans="1:5" s="29" customFormat="1" ht="18" customHeight="1" x14ac:dyDescent="0.2">
      <c r="A176" s="95">
        <v>44244</v>
      </c>
      <c r="B176" s="36" t="s">
        <v>29</v>
      </c>
      <c r="C176" s="31" t="s">
        <v>291</v>
      </c>
      <c r="D176" s="33" t="s">
        <v>309</v>
      </c>
      <c r="E176" s="93">
        <v>209.25</v>
      </c>
    </row>
    <row r="177" spans="1:5" s="29" customFormat="1" ht="18" customHeight="1" x14ac:dyDescent="0.2">
      <c r="A177" s="95">
        <v>44244</v>
      </c>
      <c r="B177" s="36" t="s">
        <v>29</v>
      </c>
      <c r="C177" s="31" t="s">
        <v>291</v>
      </c>
      <c r="D177" s="33" t="s">
        <v>310</v>
      </c>
      <c r="E177" s="93">
        <v>209.25</v>
      </c>
    </row>
    <row r="178" spans="1:5" s="29" customFormat="1" ht="18" customHeight="1" x14ac:dyDescent="0.2">
      <c r="A178" s="95">
        <v>44244</v>
      </c>
      <c r="B178" s="36" t="s">
        <v>29</v>
      </c>
      <c r="C178" s="31" t="s">
        <v>291</v>
      </c>
      <c r="D178" s="33" t="s">
        <v>311</v>
      </c>
      <c r="E178" s="93">
        <v>465</v>
      </c>
    </row>
    <row r="179" spans="1:5" s="29" customFormat="1" ht="18" customHeight="1" x14ac:dyDescent="0.2">
      <c r="A179" s="95">
        <v>44244</v>
      </c>
      <c r="B179" s="96" t="s">
        <v>29</v>
      </c>
      <c r="C179" s="31" t="s">
        <v>291</v>
      </c>
      <c r="D179" s="33" t="s">
        <v>312</v>
      </c>
      <c r="E179" s="93">
        <v>604.5</v>
      </c>
    </row>
    <row r="180" spans="1:5" s="29" customFormat="1" ht="18" customHeight="1" x14ac:dyDescent="0.2">
      <c r="A180" s="95">
        <v>44244</v>
      </c>
      <c r="B180" s="96" t="s">
        <v>29</v>
      </c>
      <c r="C180" s="31" t="s">
        <v>291</v>
      </c>
      <c r="D180" s="33" t="s">
        <v>313</v>
      </c>
      <c r="E180" s="93">
        <v>209.25</v>
      </c>
    </row>
    <row r="181" spans="1:5" s="29" customFormat="1" ht="18" customHeight="1" x14ac:dyDescent="0.2">
      <c r="A181" s="95">
        <v>44244</v>
      </c>
      <c r="B181" s="36" t="s">
        <v>29</v>
      </c>
      <c r="C181" s="31" t="s">
        <v>291</v>
      </c>
      <c r="D181" s="33" t="s">
        <v>314</v>
      </c>
      <c r="E181" s="93">
        <v>116.25</v>
      </c>
    </row>
    <row r="182" spans="1:5" s="29" customFormat="1" ht="18" customHeight="1" x14ac:dyDescent="0.2">
      <c r="A182" s="95">
        <v>44244</v>
      </c>
      <c r="B182" s="36" t="s">
        <v>29</v>
      </c>
      <c r="C182" s="31" t="s">
        <v>291</v>
      </c>
      <c r="D182" s="33" t="s">
        <v>315</v>
      </c>
      <c r="E182" s="93">
        <v>116.25</v>
      </c>
    </row>
    <row r="183" spans="1:5" s="29" customFormat="1" ht="18" customHeight="1" x14ac:dyDescent="0.2">
      <c r="A183" s="95">
        <v>44244</v>
      </c>
      <c r="B183" s="36" t="s">
        <v>29</v>
      </c>
      <c r="C183" s="31" t="s">
        <v>291</v>
      </c>
      <c r="D183" s="33" t="s">
        <v>316</v>
      </c>
      <c r="E183" s="93">
        <v>223.2</v>
      </c>
    </row>
    <row r="184" spans="1:5" s="29" customFormat="1" ht="18" customHeight="1" x14ac:dyDescent="0.2">
      <c r="A184" s="95">
        <v>44244</v>
      </c>
      <c r="B184" s="36" t="s">
        <v>29</v>
      </c>
      <c r="C184" s="31" t="s">
        <v>291</v>
      </c>
      <c r="D184" s="33" t="s">
        <v>317</v>
      </c>
      <c r="E184" s="93">
        <v>465</v>
      </c>
    </row>
    <row r="185" spans="1:5" s="29" customFormat="1" ht="18" customHeight="1" x14ac:dyDescent="0.2">
      <c r="A185" s="95">
        <v>44244</v>
      </c>
      <c r="B185" s="36" t="s">
        <v>29</v>
      </c>
      <c r="C185" s="31" t="s">
        <v>291</v>
      </c>
      <c r="D185" s="33" t="s">
        <v>318</v>
      </c>
      <c r="E185" s="93">
        <v>250.79</v>
      </c>
    </row>
    <row r="186" spans="1:5" s="29" customFormat="1" ht="18" customHeight="1" x14ac:dyDescent="0.2">
      <c r="A186" s="95">
        <v>44244</v>
      </c>
      <c r="B186" s="36" t="s">
        <v>29</v>
      </c>
      <c r="C186" s="31" t="s">
        <v>291</v>
      </c>
      <c r="D186" s="33" t="s">
        <v>319</v>
      </c>
      <c r="E186" s="93">
        <v>93</v>
      </c>
    </row>
    <row r="187" spans="1:5" s="29" customFormat="1" ht="18" customHeight="1" x14ac:dyDescent="0.2">
      <c r="A187" s="95">
        <v>44245</v>
      </c>
      <c r="B187" s="36" t="s">
        <v>320</v>
      </c>
      <c r="C187" s="31" t="s">
        <v>321</v>
      </c>
      <c r="D187" s="33" t="s">
        <v>322</v>
      </c>
      <c r="E187" s="93">
        <v>35490.79</v>
      </c>
    </row>
    <row r="188" spans="1:5" s="29" customFormat="1" ht="18" customHeight="1" x14ac:dyDescent="0.2">
      <c r="A188" s="95">
        <v>44245</v>
      </c>
      <c r="B188" s="36" t="s">
        <v>50</v>
      </c>
      <c r="C188" s="31" t="s">
        <v>51</v>
      </c>
      <c r="D188" s="33" t="s">
        <v>323</v>
      </c>
      <c r="E188" s="93">
        <v>183.43</v>
      </c>
    </row>
    <row r="189" spans="1:5" s="29" customFormat="1" ht="18" customHeight="1" x14ac:dyDescent="0.2">
      <c r="A189" s="95">
        <v>44245</v>
      </c>
      <c r="B189" s="36" t="s">
        <v>324</v>
      </c>
      <c r="C189" s="31" t="s">
        <v>58</v>
      </c>
      <c r="D189" s="33" t="s">
        <v>31</v>
      </c>
      <c r="E189" s="93">
        <v>4500</v>
      </c>
    </row>
    <row r="190" spans="1:5" s="29" customFormat="1" ht="18" customHeight="1" x14ac:dyDescent="0.2">
      <c r="A190" s="95">
        <v>44245</v>
      </c>
      <c r="B190" s="36" t="s">
        <v>325</v>
      </c>
      <c r="C190" s="31" t="s">
        <v>326</v>
      </c>
      <c r="D190" s="33" t="s">
        <v>31</v>
      </c>
      <c r="E190" s="93">
        <v>2250</v>
      </c>
    </row>
    <row r="191" spans="1:5" s="29" customFormat="1" ht="18" customHeight="1" x14ac:dyDescent="0.2">
      <c r="A191" s="95">
        <v>44245</v>
      </c>
      <c r="B191" s="36" t="s">
        <v>327</v>
      </c>
      <c r="C191" s="31" t="s">
        <v>257</v>
      </c>
      <c r="D191" s="33" t="s">
        <v>328</v>
      </c>
      <c r="E191" s="93">
        <v>541.09</v>
      </c>
    </row>
    <row r="192" spans="1:5" s="29" customFormat="1" ht="18" customHeight="1" x14ac:dyDescent="0.2">
      <c r="A192" s="95">
        <v>44246</v>
      </c>
      <c r="B192" s="36" t="s">
        <v>329</v>
      </c>
      <c r="C192" s="31" t="s">
        <v>212</v>
      </c>
      <c r="D192" s="33" t="s">
        <v>330</v>
      </c>
      <c r="E192" s="93">
        <v>272</v>
      </c>
    </row>
    <row r="193" spans="1:5" s="29" customFormat="1" ht="18" customHeight="1" x14ac:dyDescent="0.2">
      <c r="A193" s="95">
        <v>44246</v>
      </c>
      <c r="B193" s="36" t="s">
        <v>41</v>
      </c>
      <c r="C193" s="31" t="s">
        <v>331</v>
      </c>
      <c r="D193" s="33" t="s">
        <v>332</v>
      </c>
      <c r="E193" s="93">
        <v>478.75</v>
      </c>
    </row>
    <row r="194" spans="1:5" s="29" customFormat="1" ht="18" customHeight="1" x14ac:dyDescent="0.2">
      <c r="A194" s="95">
        <v>44246</v>
      </c>
      <c r="B194" s="36" t="s">
        <v>333</v>
      </c>
      <c r="C194" s="31" t="s">
        <v>150</v>
      </c>
      <c r="D194" s="33" t="s">
        <v>334</v>
      </c>
      <c r="E194" s="93">
        <v>1400.35</v>
      </c>
    </row>
    <row r="195" spans="1:5" s="28" customFormat="1" ht="18" customHeight="1" x14ac:dyDescent="0.2">
      <c r="A195" s="95">
        <v>44246</v>
      </c>
      <c r="B195" s="36" t="s">
        <v>335</v>
      </c>
      <c r="C195" s="31" t="s">
        <v>78</v>
      </c>
      <c r="D195" s="33" t="s">
        <v>31</v>
      </c>
      <c r="E195" s="93">
        <v>4500</v>
      </c>
    </row>
    <row r="196" spans="1:5" s="28" customFormat="1" ht="18" customHeight="1" x14ac:dyDescent="0.2">
      <c r="A196" s="95">
        <v>44246</v>
      </c>
      <c r="B196" s="36" t="s">
        <v>336</v>
      </c>
      <c r="C196" s="31" t="s">
        <v>55</v>
      </c>
      <c r="D196" s="33" t="s">
        <v>31</v>
      </c>
      <c r="E196" s="93">
        <v>2346.25</v>
      </c>
    </row>
    <row r="197" spans="1:5" s="28" customFormat="1" ht="18" customHeight="1" x14ac:dyDescent="0.2">
      <c r="A197" s="95">
        <v>44246</v>
      </c>
      <c r="B197" s="36" t="s">
        <v>337</v>
      </c>
      <c r="C197" s="31" t="s">
        <v>338</v>
      </c>
      <c r="D197" s="33" t="s">
        <v>31</v>
      </c>
      <c r="E197" s="93">
        <v>4504.8</v>
      </c>
    </row>
    <row r="198" spans="1:5" s="28" customFormat="1" ht="18" customHeight="1" x14ac:dyDescent="0.2">
      <c r="A198" s="95">
        <v>44249</v>
      </c>
      <c r="B198" s="36" t="s">
        <v>339</v>
      </c>
      <c r="C198" s="31" t="s">
        <v>340</v>
      </c>
      <c r="D198" s="33" t="s">
        <v>341</v>
      </c>
      <c r="E198" s="93">
        <v>4654.33</v>
      </c>
    </row>
    <row r="199" spans="1:5" s="28" customFormat="1" ht="18" customHeight="1" x14ac:dyDescent="0.2">
      <c r="A199" s="95">
        <v>44249</v>
      </c>
      <c r="B199" s="36" t="s">
        <v>339</v>
      </c>
      <c r="C199" s="31" t="s">
        <v>340</v>
      </c>
      <c r="D199" s="33" t="s">
        <v>342</v>
      </c>
      <c r="E199" s="93">
        <v>49.03</v>
      </c>
    </row>
    <row r="200" spans="1:5" s="28" customFormat="1" ht="18" customHeight="1" x14ac:dyDescent="0.2">
      <c r="A200" s="95">
        <v>44249</v>
      </c>
      <c r="B200" s="36" t="s">
        <v>343</v>
      </c>
      <c r="C200" s="31" t="s">
        <v>344</v>
      </c>
      <c r="D200" s="33" t="s">
        <v>345</v>
      </c>
      <c r="E200" s="93">
        <v>524.41999999999996</v>
      </c>
    </row>
    <row r="201" spans="1:5" s="28" customFormat="1" ht="18" customHeight="1" x14ac:dyDescent="0.2">
      <c r="A201" s="95">
        <v>44249</v>
      </c>
      <c r="B201" s="36" t="s">
        <v>346</v>
      </c>
      <c r="C201" s="31" t="s">
        <v>158</v>
      </c>
      <c r="D201" s="33" t="s">
        <v>347</v>
      </c>
      <c r="E201" s="93">
        <v>563.71</v>
      </c>
    </row>
    <row r="202" spans="1:5" s="28" customFormat="1" ht="18" customHeight="1" x14ac:dyDescent="0.2">
      <c r="A202" s="95">
        <v>44250</v>
      </c>
      <c r="B202" s="36" t="s">
        <v>348</v>
      </c>
      <c r="C202" s="31" t="s">
        <v>349</v>
      </c>
      <c r="D202" s="33" t="s">
        <v>350</v>
      </c>
      <c r="E202" s="93">
        <v>1500</v>
      </c>
    </row>
    <row r="203" spans="1:5" s="28" customFormat="1" ht="18" customHeight="1" x14ac:dyDescent="0.2">
      <c r="A203" s="95">
        <v>44250</v>
      </c>
      <c r="B203" s="36" t="s">
        <v>351</v>
      </c>
      <c r="C203" s="31" t="s">
        <v>153</v>
      </c>
      <c r="D203" s="33" t="s">
        <v>49</v>
      </c>
      <c r="E203" s="93">
        <v>811.92</v>
      </c>
    </row>
    <row r="204" spans="1:5" s="28" customFormat="1" ht="18" customHeight="1" x14ac:dyDescent="0.2">
      <c r="A204" s="95">
        <v>44250</v>
      </c>
      <c r="B204" s="36" t="s">
        <v>352</v>
      </c>
      <c r="C204" s="31" t="s">
        <v>353</v>
      </c>
      <c r="D204" s="33" t="s">
        <v>354</v>
      </c>
      <c r="E204" s="93">
        <v>2467.5300000000002</v>
      </c>
    </row>
    <row r="205" spans="1:5" s="28" customFormat="1" ht="18" customHeight="1" x14ac:dyDescent="0.2">
      <c r="A205" s="95">
        <v>44250</v>
      </c>
      <c r="B205" s="36" t="s">
        <v>355</v>
      </c>
      <c r="C205" s="31" t="s">
        <v>356</v>
      </c>
      <c r="D205" s="33" t="s">
        <v>357</v>
      </c>
      <c r="E205" s="93">
        <v>1273.5</v>
      </c>
    </row>
    <row r="206" spans="1:5" s="28" customFormat="1" ht="18" customHeight="1" x14ac:dyDescent="0.2">
      <c r="A206" s="95">
        <v>44250</v>
      </c>
      <c r="B206" s="36" t="s">
        <v>358</v>
      </c>
      <c r="C206" s="31" t="s">
        <v>77</v>
      </c>
      <c r="D206" s="33" t="s">
        <v>52</v>
      </c>
      <c r="E206" s="93">
        <v>659.6</v>
      </c>
    </row>
    <row r="207" spans="1:5" s="28" customFormat="1" ht="18" customHeight="1" x14ac:dyDescent="0.2">
      <c r="A207" s="95">
        <v>44250</v>
      </c>
      <c r="B207" s="36" t="s">
        <v>359</v>
      </c>
      <c r="C207" s="31" t="s">
        <v>360</v>
      </c>
      <c r="D207" s="33" t="s">
        <v>361</v>
      </c>
      <c r="E207" s="93">
        <v>717.18</v>
      </c>
    </row>
    <row r="208" spans="1:5" s="28" customFormat="1" ht="18" customHeight="1" x14ac:dyDescent="0.2">
      <c r="A208" s="95">
        <v>44250</v>
      </c>
      <c r="B208" s="36" t="s">
        <v>362</v>
      </c>
      <c r="C208" s="31" t="s">
        <v>363</v>
      </c>
      <c r="D208" s="33" t="s">
        <v>364</v>
      </c>
      <c r="E208" s="93">
        <v>322.02</v>
      </c>
    </row>
    <row r="209" spans="1:5" s="28" customFormat="1" ht="18" customHeight="1" x14ac:dyDescent="0.2">
      <c r="A209" s="95">
        <v>44250</v>
      </c>
      <c r="B209" s="36" t="s">
        <v>365</v>
      </c>
      <c r="C209" s="31" t="s">
        <v>366</v>
      </c>
      <c r="D209" s="33" t="s">
        <v>367</v>
      </c>
      <c r="E209" s="93">
        <v>585.5</v>
      </c>
    </row>
    <row r="210" spans="1:5" s="28" customFormat="1" ht="18" customHeight="1" x14ac:dyDescent="0.2">
      <c r="A210" s="95">
        <v>44250</v>
      </c>
      <c r="B210" s="36" t="s">
        <v>368</v>
      </c>
      <c r="C210" s="31" t="s">
        <v>369</v>
      </c>
      <c r="D210" s="33" t="s">
        <v>120</v>
      </c>
      <c r="E210" s="93">
        <v>1188.57</v>
      </c>
    </row>
    <row r="211" spans="1:5" s="28" customFormat="1" ht="18" customHeight="1" x14ac:dyDescent="0.2">
      <c r="A211" s="95">
        <v>44251</v>
      </c>
      <c r="B211" s="36" t="s">
        <v>370</v>
      </c>
      <c r="C211" s="31" t="s">
        <v>371</v>
      </c>
      <c r="D211" s="33" t="s">
        <v>372</v>
      </c>
      <c r="E211" s="93">
        <v>265.76</v>
      </c>
    </row>
    <row r="212" spans="1:5" s="28" customFormat="1" ht="18" customHeight="1" x14ac:dyDescent="0.2">
      <c r="A212" s="95">
        <v>44251</v>
      </c>
      <c r="B212" s="36" t="s">
        <v>373</v>
      </c>
      <c r="C212" s="31" t="s">
        <v>374</v>
      </c>
      <c r="D212" s="33" t="s">
        <v>31</v>
      </c>
      <c r="E212" s="93">
        <v>4692.5</v>
      </c>
    </row>
    <row r="213" spans="1:5" s="28" customFormat="1" ht="18" customHeight="1" x14ac:dyDescent="0.2">
      <c r="A213" s="95">
        <v>44251</v>
      </c>
      <c r="B213" s="36" t="s">
        <v>375</v>
      </c>
      <c r="C213" s="31" t="s">
        <v>57</v>
      </c>
      <c r="D213" s="33" t="s">
        <v>31</v>
      </c>
      <c r="E213" s="93">
        <v>2346.25</v>
      </c>
    </row>
    <row r="214" spans="1:5" s="28" customFormat="1" ht="18" customHeight="1" thickBot="1" x14ac:dyDescent="0.25">
      <c r="A214" s="99">
        <v>44251</v>
      </c>
      <c r="B214" s="100" t="s">
        <v>376</v>
      </c>
      <c r="C214" s="89" t="s">
        <v>56</v>
      </c>
      <c r="D214" s="90" t="s">
        <v>31</v>
      </c>
      <c r="E214" s="101">
        <v>9385</v>
      </c>
    </row>
    <row r="215" spans="1:5" ht="18" x14ac:dyDescent="0.2">
      <c r="A215" s="43" t="s">
        <v>16</v>
      </c>
      <c r="B215" s="44"/>
      <c r="C215" s="44"/>
      <c r="D215" s="45"/>
      <c r="E215" s="9">
        <f>SUM(E52:E214)</f>
        <v>273146.71999999991</v>
      </c>
    </row>
    <row r="216" spans="1:5" s="17" customFormat="1" ht="18" x14ac:dyDescent="0.2">
      <c r="A216" s="20"/>
      <c r="B216" s="21"/>
      <c r="C216" s="21"/>
      <c r="D216" s="21"/>
      <c r="E216" s="22"/>
    </row>
    <row r="217" spans="1:5" s="13" customFormat="1" ht="18" x14ac:dyDescent="0.2">
      <c r="A217" s="14"/>
      <c r="B217" s="15"/>
      <c r="C217" s="15"/>
      <c r="D217" s="15"/>
      <c r="E217" s="16"/>
    </row>
    <row r="218" spans="1:5" s="13" customFormat="1" ht="18" x14ac:dyDescent="0.2">
      <c r="A218" s="37" t="s">
        <v>40</v>
      </c>
      <c r="B218" s="38"/>
      <c r="C218" s="38"/>
      <c r="D218" s="38"/>
      <c r="E218" s="39"/>
    </row>
    <row r="219" spans="1:5" s="13" customFormat="1" ht="54" x14ac:dyDescent="0.2">
      <c r="A219" s="30" t="s">
        <v>12</v>
      </c>
      <c r="B219" s="30" t="s">
        <v>25</v>
      </c>
      <c r="C219" s="30" t="s">
        <v>13</v>
      </c>
      <c r="D219" s="30" t="s">
        <v>20</v>
      </c>
      <c r="E219" s="30" t="s">
        <v>21</v>
      </c>
    </row>
    <row r="220" spans="1:5" s="25" customFormat="1" ht="36" x14ac:dyDescent="0.2">
      <c r="A220" s="81">
        <v>44231</v>
      </c>
      <c r="B220" s="82" t="s">
        <v>377</v>
      </c>
      <c r="C220" s="78" t="s">
        <v>378</v>
      </c>
      <c r="D220" s="82" t="s">
        <v>54</v>
      </c>
      <c r="E220" s="79">
        <v>572.1</v>
      </c>
    </row>
    <row r="221" spans="1:5" s="25" customFormat="1" ht="36" x14ac:dyDescent="0.2">
      <c r="A221" s="81">
        <v>44231</v>
      </c>
      <c r="B221" s="82" t="s">
        <v>379</v>
      </c>
      <c r="C221" s="80" t="s">
        <v>61</v>
      </c>
      <c r="D221" s="83" t="s">
        <v>42</v>
      </c>
      <c r="E221" s="79">
        <v>19195.34</v>
      </c>
    </row>
    <row r="222" spans="1:5" s="25" customFormat="1" ht="36" x14ac:dyDescent="0.2">
      <c r="A222" s="81">
        <v>44231</v>
      </c>
      <c r="B222" s="82" t="s">
        <v>34</v>
      </c>
      <c r="C222" s="78" t="s">
        <v>79</v>
      </c>
      <c r="D222" s="82" t="s">
        <v>80</v>
      </c>
      <c r="E222" s="79">
        <v>170424</v>
      </c>
    </row>
    <row r="223" spans="1:5" s="25" customFormat="1" ht="18" x14ac:dyDescent="0.2">
      <c r="A223" s="81">
        <v>44231</v>
      </c>
      <c r="B223" s="82" t="s">
        <v>34</v>
      </c>
      <c r="C223" s="80" t="s">
        <v>380</v>
      </c>
      <c r="D223" s="83" t="s">
        <v>381</v>
      </c>
      <c r="E223" s="79">
        <v>2259.35</v>
      </c>
    </row>
    <row r="224" spans="1:5" s="25" customFormat="1" ht="54" x14ac:dyDescent="0.2">
      <c r="A224" s="81">
        <v>44232</v>
      </c>
      <c r="B224" s="82" t="s">
        <v>34</v>
      </c>
      <c r="C224" s="82" t="s">
        <v>79</v>
      </c>
      <c r="D224" s="82" t="s">
        <v>382</v>
      </c>
      <c r="E224" s="79">
        <v>1684</v>
      </c>
    </row>
    <row r="225" spans="1:5" s="25" customFormat="1" ht="36" x14ac:dyDescent="0.2">
      <c r="A225" s="81">
        <v>44236</v>
      </c>
      <c r="B225" s="82" t="s">
        <v>34</v>
      </c>
      <c r="C225" s="82" t="s">
        <v>383</v>
      </c>
      <c r="D225" s="82" t="s">
        <v>141</v>
      </c>
      <c r="E225" s="79">
        <v>1008</v>
      </c>
    </row>
    <row r="226" spans="1:5" s="25" customFormat="1" ht="36" x14ac:dyDescent="0.2">
      <c r="A226" s="81">
        <v>44236</v>
      </c>
      <c r="B226" s="82" t="s">
        <v>34</v>
      </c>
      <c r="C226" s="82" t="s">
        <v>384</v>
      </c>
      <c r="D226" s="82" t="s">
        <v>385</v>
      </c>
      <c r="E226" s="79">
        <v>1850</v>
      </c>
    </row>
    <row r="227" spans="1:5" s="25" customFormat="1" ht="36" x14ac:dyDescent="0.2">
      <c r="A227" s="81">
        <v>44236</v>
      </c>
      <c r="B227" s="82" t="s">
        <v>34</v>
      </c>
      <c r="C227" s="82" t="s">
        <v>386</v>
      </c>
      <c r="D227" s="82" t="s">
        <v>385</v>
      </c>
      <c r="E227" s="79">
        <v>1044</v>
      </c>
    </row>
    <row r="228" spans="1:5" s="25" customFormat="1" ht="18" x14ac:dyDescent="0.2">
      <c r="A228" s="81">
        <v>44237</v>
      </c>
      <c r="B228" s="82" t="s">
        <v>43</v>
      </c>
      <c r="C228" s="82" t="s">
        <v>291</v>
      </c>
      <c r="D228" s="82" t="s">
        <v>387</v>
      </c>
      <c r="E228" s="79">
        <v>11107.35</v>
      </c>
    </row>
    <row r="229" spans="1:5" s="25" customFormat="1" ht="18" x14ac:dyDescent="0.2">
      <c r="A229" s="81">
        <v>44237</v>
      </c>
      <c r="B229" s="82" t="s">
        <v>43</v>
      </c>
      <c r="C229" s="82" t="s">
        <v>291</v>
      </c>
      <c r="D229" s="82" t="s">
        <v>388</v>
      </c>
      <c r="E229" s="79">
        <v>1743.14</v>
      </c>
    </row>
    <row r="230" spans="1:5" s="25" customFormat="1" ht="18" x14ac:dyDescent="0.2">
      <c r="A230" s="81">
        <v>44237</v>
      </c>
      <c r="B230" s="82" t="s">
        <v>44</v>
      </c>
      <c r="C230" s="82" t="s">
        <v>389</v>
      </c>
      <c r="D230" s="82" t="s">
        <v>389</v>
      </c>
      <c r="E230" s="79">
        <v>4314.38</v>
      </c>
    </row>
    <row r="231" spans="1:5" s="25" customFormat="1" ht="36" x14ac:dyDescent="0.2">
      <c r="A231" s="81">
        <v>44237</v>
      </c>
      <c r="B231" s="82" t="s">
        <v>34</v>
      </c>
      <c r="C231" s="82" t="s">
        <v>390</v>
      </c>
      <c r="D231" s="82" t="s">
        <v>391</v>
      </c>
      <c r="E231" s="79">
        <v>4737.91</v>
      </c>
    </row>
    <row r="232" spans="1:5" s="25" customFormat="1" ht="36" x14ac:dyDescent="0.2">
      <c r="A232" s="81">
        <v>44239</v>
      </c>
      <c r="B232" s="82" t="s">
        <v>34</v>
      </c>
      <c r="C232" s="82" t="s">
        <v>392</v>
      </c>
      <c r="D232" s="82" t="s">
        <v>391</v>
      </c>
      <c r="E232" s="79">
        <v>1235.3900000000001</v>
      </c>
    </row>
    <row r="233" spans="1:5" s="25" customFormat="1" ht="54" x14ac:dyDescent="0.2">
      <c r="A233" s="81">
        <v>44244</v>
      </c>
      <c r="B233" s="82" t="s">
        <v>393</v>
      </c>
      <c r="C233" s="82" t="s">
        <v>394</v>
      </c>
      <c r="D233" s="82" t="s">
        <v>395</v>
      </c>
      <c r="E233" s="79">
        <v>1271.68</v>
      </c>
    </row>
    <row r="234" spans="1:5" s="13" customFormat="1" ht="18" x14ac:dyDescent="0.2">
      <c r="A234" s="40" t="s">
        <v>16</v>
      </c>
      <c r="B234" s="41"/>
      <c r="C234" s="41"/>
      <c r="D234" s="42"/>
      <c r="E234" s="19">
        <f>SUM(E220:E233)</f>
        <v>222446.64000000004</v>
      </c>
    </row>
    <row r="235" spans="1:5" ht="18" x14ac:dyDescent="0.2">
      <c r="A235" s="57"/>
      <c r="B235" s="57"/>
      <c r="C235" s="57"/>
      <c r="D235" s="57"/>
      <c r="E235" s="57"/>
    </row>
    <row r="236" spans="1:5" ht="18" x14ac:dyDescent="0.2">
      <c r="A236" s="58" t="s">
        <v>22</v>
      </c>
      <c r="B236" s="59"/>
      <c r="C236" s="6">
        <f>D11</f>
        <v>1247427.54</v>
      </c>
      <c r="D236" s="60"/>
      <c r="E236" s="51"/>
    </row>
    <row r="237" spans="1:5" ht="18" x14ac:dyDescent="0.2">
      <c r="A237" s="58" t="s">
        <v>23</v>
      </c>
      <c r="B237" s="59"/>
      <c r="C237" s="7">
        <f>SUM(,E48,E27,E234,E215)</f>
        <v>1245371.68</v>
      </c>
      <c r="D237" s="60"/>
      <c r="E237" s="51"/>
    </row>
    <row r="238" spans="1:5" ht="18" x14ac:dyDescent="0.2">
      <c r="A238" s="61" t="s">
        <v>24</v>
      </c>
      <c r="B238" s="62"/>
      <c r="C238" s="8">
        <f>C236-C237</f>
        <v>2055.8600000001024</v>
      </c>
      <c r="D238" s="60"/>
      <c r="E238" s="51"/>
    </row>
    <row r="243" spans="3:3" x14ac:dyDescent="0.2">
      <c r="C243" s="1" t="s">
        <v>45</v>
      </c>
    </row>
  </sheetData>
  <mergeCells count="27">
    <mergeCell ref="A2:E2"/>
    <mergeCell ref="A3:E3"/>
    <mergeCell ref="A4:E4"/>
    <mergeCell ref="A5:D5"/>
    <mergeCell ref="E5:E11"/>
    <mergeCell ref="A6:B6"/>
    <mergeCell ref="A7:B7"/>
    <mergeCell ref="A8:B8"/>
    <mergeCell ref="A9:B9"/>
    <mergeCell ref="A10:B10"/>
    <mergeCell ref="A11:C11"/>
    <mergeCell ref="A235:E235"/>
    <mergeCell ref="A236:B236"/>
    <mergeCell ref="D236:E238"/>
    <mergeCell ref="A237:B237"/>
    <mergeCell ref="A238:B238"/>
    <mergeCell ref="A12:E12"/>
    <mergeCell ref="A13:E13"/>
    <mergeCell ref="A27:D27"/>
    <mergeCell ref="A28:E28"/>
    <mergeCell ref="A29:E29"/>
    <mergeCell ref="A218:E218"/>
    <mergeCell ref="A234:D234"/>
    <mergeCell ref="A215:D215"/>
    <mergeCell ref="A48:D48"/>
    <mergeCell ref="A49:E49"/>
    <mergeCell ref="A50:E50"/>
  </mergeCell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Oliveira</cp:lastModifiedBy>
  <cp:lastPrinted>2021-02-10T14:36:48Z</cp:lastPrinted>
  <dcterms:created xsi:type="dcterms:W3CDTF">2018-03-12T15:27:44Z</dcterms:created>
  <dcterms:modified xsi:type="dcterms:W3CDTF">2021-03-30T18:22:47Z</dcterms:modified>
</cp:coreProperties>
</file>