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10980"/>
  </bookViews>
  <sheets>
    <sheet name="AGOSTO 2020" sheetId="1" r:id="rId1"/>
  </sheets>
  <calcPr calcId="145621"/>
</workbook>
</file>

<file path=xl/calcChain.xml><?xml version="1.0" encoding="utf-8"?>
<calcChain xmlns="http://schemas.openxmlformats.org/spreadsheetml/2006/main">
  <c r="C207" i="1" l="1"/>
  <c r="D11" i="1"/>
  <c r="E204" i="1" l="1"/>
  <c r="E183" i="1" l="1"/>
  <c r="E27" i="1" l="1"/>
  <c r="E42" i="1"/>
  <c r="C206" i="1" l="1"/>
  <c r="C208" i="1" l="1"/>
</calcChain>
</file>

<file path=xl/sharedStrings.xml><?xml version="1.0" encoding="utf-8"?>
<sst xmlns="http://schemas.openxmlformats.org/spreadsheetml/2006/main" count="571" uniqueCount="334">
  <si>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</si>
  <si>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</si>
  <si>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</si>
  <si>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</si>
  <si>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</si>
  <si>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</si>
  <si>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</si>
  <si>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</si>
  <si>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</si>
  <si>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</si>
  <si>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</si>
  <si>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</si>
  <si>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</si>
  <si>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CREDOR</t>
  </si>
  <si>
    <t>NATUREZA DAS DESPESAS  RESUMIDAMENTE</t>
  </si>
  <si>
    <t>VALOR ($)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</si>
  <si>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</si>
  <si>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</si>
  <si>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</si>
  <si>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</si>
  <si>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</si>
  <si>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</si>
  <si>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Total de Receita</t>
  </si>
  <si>
    <t>Total de Despesas</t>
  </si>
  <si>
    <t>Resultante</t>
  </si>
  <si>
    <t xml:space="preserve">ESPECIFICAÇÃO DO DOCUMENTO FISCAL </t>
  </si>
  <si>
    <t>ESPECIFICAÇÃO DO DOCUMENTO FISCAL</t>
  </si>
  <si>
    <t>DARF 1708</t>
  </si>
  <si>
    <t xml:space="preserve">SECRETARIA RECEITA FEDERAL </t>
  </si>
  <si>
    <t>DARF 5952</t>
  </si>
  <si>
    <t xml:space="preserve">ASSOCIAÇÃO SOROCABANA DE ANESTESIOLOGIA LTDA </t>
  </si>
  <si>
    <t xml:space="preserve">SERVIÇO MÉDICO PRESTADO </t>
  </si>
  <si>
    <t xml:space="preserve">PEQUENO PRINCIPE MEDICINA INFANTIL LTDA -ME </t>
  </si>
  <si>
    <t xml:space="preserve">CROCO MEDICINA LTDA </t>
  </si>
  <si>
    <t xml:space="preserve">HOLERITE </t>
  </si>
  <si>
    <t xml:space="preserve">CAIXA ECONÔMICA FEDERAL </t>
  </si>
  <si>
    <t xml:space="preserve">CHAN TZU CHIEN </t>
  </si>
  <si>
    <t>SERVIÇOS MÉDICOS PRESTADOS</t>
  </si>
  <si>
    <t>MEDICAMENTO</t>
  </si>
  <si>
    <t>HDL LOGISTICA HOSPITALAR LTDA</t>
  </si>
  <si>
    <t>MATERIAL HOSPITALAR</t>
  </si>
  <si>
    <t xml:space="preserve">GUIA DE RECOLHIMENTO DO FGTS </t>
  </si>
  <si>
    <t xml:space="preserve">RECIBO </t>
  </si>
  <si>
    <t>CORSIMAMED SERVIÇOS MÉDICOS LTDA</t>
  </si>
  <si>
    <t>Despesas pagas com a verba "Subvenção"</t>
  </si>
  <si>
    <t>COOPUS PLANOS DE SAÚDE LTDA</t>
  </si>
  <si>
    <t xml:space="preserve">BOLETO </t>
  </si>
  <si>
    <t xml:space="preserve">VALE ALIMENTAÇÃO DOS FUNCIONÁRIOS </t>
  </si>
  <si>
    <t>DARF 0561</t>
  </si>
  <si>
    <t>DARF 8301</t>
  </si>
  <si>
    <t>x'</t>
  </si>
  <si>
    <t>SERVIÇOS PRESTADOS EM LABORATÓRIO</t>
  </si>
  <si>
    <t xml:space="preserve">MEDICAMENTO 1/3 PARCELAS </t>
  </si>
  <si>
    <t xml:space="preserve">MATERIAL HOSPITALAR 1/3 PARCELAS </t>
  </si>
  <si>
    <t xml:space="preserve">DUPATRI HOSPITALAR COM. IMP. EXT. LTDA </t>
  </si>
  <si>
    <t xml:space="preserve">SOMA/SP HOSPITALAR </t>
  </si>
  <si>
    <t xml:space="preserve">MATERIAL HOSPITALAR </t>
  </si>
  <si>
    <t xml:space="preserve">MANFRIM &amp; MANFRIM REPRESENTAÇÕES LTDA -ME </t>
  </si>
  <si>
    <t xml:space="preserve">LUIZ CARLOS MANFRIM JUNIOR SOROCABA -ME </t>
  </si>
  <si>
    <t xml:space="preserve">COMERCIAL CIRÚRGICA RIOCLARENSE LTDA </t>
  </si>
  <si>
    <t xml:space="preserve">MEDICAMENTO </t>
  </si>
  <si>
    <t xml:space="preserve">HDL LOGISTICA HOSPITALAR </t>
  </si>
  <si>
    <t xml:space="preserve">MEDICAMENTO/MATERIAL HOSPITALAR </t>
  </si>
  <si>
    <t xml:space="preserve">ÁGUA MINERAL </t>
  </si>
  <si>
    <t xml:space="preserve">SOMA/MG HOSPITALAR </t>
  </si>
  <si>
    <t xml:space="preserve">MATERIAL DE LIMPEZA </t>
  </si>
  <si>
    <t xml:space="preserve">CPFL </t>
  </si>
  <si>
    <t xml:space="preserve">COMPANHIA PIRATININGA DE FORÇA E LUZ </t>
  </si>
  <si>
    <t xml:space="preserve">MATERIAL HOSPITALAR 1/2 PARCELAS </t>
  </si>
  <si>
    <t>NF 105558</t>
  </si>
  <si>
    <t xml:space="preserve">PRODUTOS ALIMENTÍCIOS </t>
  </si>
  <si>
    <t xml:space="preserve">RODSON APARECIDO DE CAMARGO </t>
  </si>
  <si>
    <t xml:space="preserve">PAGAMENTO DE PENSÃO ALIMENTÍCIA </t>
  </si>
  <si>
    <t xml:space="preserve">COMERCIO DE TINTAS PIG LTDA </t>
  </si>
  <si>
    <t xml:space="preserve">IBANEZ E BAZZOLI ESPECIALIDADES MÉDICAS LTDA </t>
  </si>
  <si>
    <t xml:space="preserve">A.R. NEURO SERVIÇOS DE MEDICINA ESPECIALIZADA LTDA </t>
  </si>
  <si>
    <t xml:space="preserve">CLÍNICA MAIS LTDA </t>
  </si>
  <si>
    <t xml:space="preserve">MRC SERVIÇOS MÉDICOS LTDA </t>
  </si>
  <si>
    <t xml:space="preserve">DUAMUTEF SERVIÇOS MÉDICOS E DIAGNÓSTICOS LTDA </t>
  </si>
  <si>
    <t xml:space="preserve">KENIA MACHADO FREIRE SIMÕES </t>
  </si>
  <si>
    <t xml:space="preserve">SADI LANZARIN JUNIOR </t>
  </si>
  <si>
    <t xml:space="preserve">ENDOCLIN ASSOCIADOS S/S LTDA </t>
  </si>
  <si>
    <t xml:space="preserve">MEDICAMENTO 1/2 PARCELAS </t>
  </si>
  <si>
    <t xml:space="preserve">SERVIMED COMERCIAL LTDA </t>
  </si>
  <si>
    <t xml:space="preserve">FGTS </t>
  </si>
  <si>
    <t xml:space="preserve">VR BENEFICIOS E SERVIÇOS DE PROCESSAMENTO S/A </t>
  </si>
  <si>
    <t xml:space="preserve">SOARES E OTACILIO ATIVIDADES MÉDICAS LTDA </t>
  </si>
  <si>
    <t xml:space="preserve">MEDICAMENTO 2/3 PARCELAS </t>
  </si>
  <si>
    <t xml:space="preserve">ROBERTO LEITE DE ANDRADE -ME </t>
  </si>
  <si>
    <t>NF 46</t>
  </si>
  <si>
    <t xml:space="preserve">MATERIAL HOSPITALAR 2/2 PARCELA </t>
  </si>
  <si>
    <t>NF 194</t>
  </si>
  <si>
    <t xml:space="preserve">SERVIÇOS MÉDICOS PRESTADOS </t>
  </si>
  <si>
    <t>NF 1421</t>
  </si>
  <si>
    <t xml:space="preserve">SERVIÇO PRESTADO EM CCIH </t>
  </si>
  <si>
    <t>NF 720</t>
  </si>
  <si>
    <t>NF 467</t>
  </si>
  <si>
    <t xml:space="preserve">CSRF S/NF 194 PEQUENO PRINCIPE </t>
  </si>
  <si>
    <t xml:space="preserve">IRRF S/NF 194 PEQUENO PRINCIPE </t>
  </si>
  <si>
    <t xml:space="preserve">CSRF S/NF 720 ASSOC. SOROCABANA </t>
  </si>
  <si>
    <t xml:space="preserve">IRRF S/NF 720 ASSOC. SOROCABANA </t>
  </si>
  <si>
    <t xml:space="preserve">CSRF S/NF 467 SOARES E OTACILIO </t>
  </si>
  <si>
    <t xml:space="preserve">IRRF S/NF 467 SOARES E OTACILIO </t>
  </si>
  <si>
    <t>CSRF S/NF 1421 CROCO</t>
  </si>
  <si>
    <t xml:space="preserve">IRRF S/NF 1421 CROCO </t>
  </si>
  <si>
    <t>NF- 83</t>
  </si>
  <si>
    <t xml:space="preserve">D.P SECURITY SEGURANÇA LTDA-ME </t>
  </si>
  <si>
    <t xml:space="preserve">SERVIÇO PRESTADO EM SEGURANÇA NO P.A </t>
  </si>
  <si>
    <t>PAGAMENTO DE SALÁRIO LÍQUIDO COMPT. 12/2020</t>
  </si>
  <si>
    <t>CSRF NF.32 HEXA FENIX REF.</t>
  </si>
  <si>
    <t xml:space="preserve">IRRF NF.32P.JURIDICA HEXA FENIX </t>
  </si>
  <si>
    <t>NF 33</t>
  </si>
  <si>
    <t>HEXA FENIX SERVIÇOS MEDICOS LTDA</t>
  </si>
  <si>
    <t>SERVIÇO DE MEDICOS PRESTADO P.A</t>
  </si>
  <si>
    <t>NF 06</t>
  </si>
  <si>
    <t xml:space="preserve">HEXA PED SOLUÇOES EM SAUDE LTDA </t>
  </si>
  <si>
    <t>NF 259399</t>
  </si>
  <si>
    <t>NF 1149318</t>
  </si>
  <si>
    <t>NF 259357</t>
  </si>
  <si>
    <t>COMPETÊNCIA 12/2020</t>
  </si>
  <si>
    <t>NF 583</t>
  </si>
  <si>
    <t>NF 8909</t>
  </si>
  <si>
    <t xml:space="preserve">MATERIAL DE LIMPEZA 1/2 PARCELAS </t>
  </si>
  <si>
    <t>NF 79941</t>
  </si>
  <si>
    <t>NF 2971</t>
  </si>
  <si>
    <t xml:space="preserve">FOX SUPRIMENTOS PARA INFORMÁTICA LTDA </t>
  </si>
  <si>
    <t xml:space="preserve">ETIQUETA TÉRMICA 1/2 PARCELAS </t>
  </si>
  <si>
    <t>NF 1379071</t>
  </si>
  <si>
    <t xml:space="preserve">DUPATRI HOSPITALAR COM. IMPORTAÇÃO E EXP. LTDA </t>
  </si>
  <si>
    <t xml:space="preserve">MEDICAMENTO 3/3 PARCELAS </t>
  </si>
  <si>
    <t>NF 255126</t>
  </si>
  <si>
    <t xml:space="preserve"> HDL LOGISTICA HOSPITALAR </t>
  </si>
  <si>
    <t>NF 7794</t>
  </si>
  <si>
    <t>NF 7792</t>
  </si>
  <si>
    <t>NF 7799</t>
  </si>
  <si>
    <t>NF 255158</t>
  </si>
  <si>
    <t>NF 255157</t>
  </si>
  <si>
    <t>NF 255142</t>
  </si>
  <si>
    <t>FATURA 16913474</t>
  </si>
  <si>
    <t xml:space="preserve">FARMA PONTE ADMINISTRATIVA DE CONVÊNIOS </t>
  </si>
  <si>
    <t xml:space="preserve">CONVÊNIO FARMACEITICO DOS FUNCIONÁRIOS </t>
  </si>
  <si>
    <t>PAGTO DE SALÁRIO LÍQUIDO COMPT. 12/2020</t>
  </si>
  <si>
    <t>NF.54899</t>
  </si>
  <si>
    <t xml:space="preserve">SAMAPI PRODUTOS HOSPITALARES LTDA </t>
  </si>
  <si>
    <t>SUPLEMENTO ENTERAL</t>
  </si>
  <si>
    <t>FATURA Nº 736</t>
  </si>
  <si>
    <t xml:space="preserve">SOLUÇÃO MÉDICA EIRELI </t>
  </si>
  <si>
    <t>DIGITALIZADOR DE IMAGEM RAIO X</t>
  </si>
  <si>
    <t>NF.839897</t>
  </si>
  <si>
    <t xml:space="preserve">MEDICAMENTO 2/2 PARCELAS </t>
  </si>
  <si>
    <t>NF.836881</t>
  </si>
  <si>
    <t xml:space="preserve">SERVIMED COMERCIAL LTDA  </t>
  </si>
  <si>
    <t>NF.68837</t>
  </si>
  <si>
    <t>FUTURA COM.PROD.MEDICOS E HOSPITALARES EIRELI</t>
  </si>
  <si>
    <t>MEDICAMENTO / MAT.HOSPITALAR</t>
  </si>
  <si>
    <t>NF.819</t>
  </si>
  <si>
    <t>LUIZ CARLOS CIRINO</t>
  </si>
  <si>
    <t>DESCARTÁVEIS</t>
  </si>
  <si>
    <t>NF.1378646</t>
  </si>
  <si>
    <t xml:space="preserve">COMERCIAL CIRURGICA RIOCLARENSE LTDA </t>
  </si>
  <si>
    <t>NF.79916</t>
  </si>
  <si>
    <t>NF.69814</t>
  </si>
  <si>
    <t>NF. 126544</t>
  </si>
  <si>
    <t xml:space="preserve">DUPATRI HOSPITALAR COM.IMP.E EXP.LTDA  </t>
  </si>
  <si>
    <t>NF.126532</t>
  </si>
  <si>
    <t>NF.126794</t>
  </si>
  <si>
    <t>NF.126531</t>
  </si>
  <si>
    <t>NF.1145611</t>
  </si>
  <si>
    <t>NF.257036</t>
  </si>
  <si>
    <t>NF.257028</t>
  </si>
  <si>
    <t>NF.257024</t>
  </si>
  <si>
    <t>NF.8443</t>
  </si>
  <si>
    <t>NF.257082</t>
  </si>
  <si>
    <t>NF.257026</t>
  </si>
  <si>
    <t>NF.257113</t>
  </si>
  <si>
    <t>NF.1146025</t>
  </si>
  <si>
    <t>NF.8442</t>
  </si>
  <si>
    <t>NF.64</t>
  </si>
  <si>
    <t>SERVIÇOS MÉDICOS PRESTADOS EM CARDIOLOGIA REF.12/2020</t>
  </si>
  <si>
    <t>NFS.6367 / 6387</t>
  </si>
  <si>
    <t xml:space="preserve">CASTANHO ARTES GRAFICAS LTDA </t>
  </si>
  <si>
    <t>MATERIAL ESCRITÓRIO</t>
  </si>
  <si>
    <t>NF.3838/3452</t>
  </si>
  <si>
    <t>DAM.COM.DE SUPRIMENTOS DE INFORMÁTICA LTDA</t>
  </si>
  <si>
    <t>NF.1929</t>
  </si>
  <si>
    <t>PADARIA E LANCHONETE TREVO SALTO DE PIRAPORA</t>
  </si>
  <si>
    <t>NF.7210</t>
  </si>
  <si>
    <t>MIRANDA E ARRIBAMAR LTDA</t>
  </si>
  <si>
    <t>NF.281</t>
  </si>
  <si>
    <t>LABCENTER DIAGNOSTICOS INTEGRADO EIRELI</t>
  </si>
  <si>
    <t xml:space="preserve">PAGAMENTO DE FÉRIAS JAQUELINE E JOANA </t>
  </si>
  <si>
    <t>NF.8025</t>
  </si>
  <si>
    <t>SIRVA BEM COML DE UTENS. E DESC.LTDA PARC.2/2</t>
  </si>
  <si>
    <t>UTENSILIOS DE COZINHA 2/2 PARCELAS</t>
  </si>
  <si>
    <t>NF.1440823</t>
  </si>
  <si>
    <t>NOTRE DAME INTERMÉDICA SAÚDE S.A.</t>
  </si>
  <si>
    <t xml:space="preserve">CONVÊNIO SAÚDE  DOS FUNCIONÁRIOS </t>
  </si>
  <si>
    <t>NF.182495</t>
  </si>
  <si>
    <t>NF.880</t>
  </si>
  <si>
    <t xml:space="preserve">MESSER GASES LTDA LTDA </t>
  </si>
  <si>
    <t>OXIGÊNIO LÍQUIDO</t>
  </si>
  <si>
    <t>NF 2298/2341/2344/2363</t>
  </si>
  <si>
    <t>MANUTENÇÃO E REPAROS</t>
  </si>
  <si>
    <t>NF.2441</t>
  </si>
  <si>
    <t>ALAN COELHO PEREIRA TELEFONIA - ME</t>
  </si>
  <si>
    <t xml:space="preserve">CONTRATO DE MANUTENÇÃO EM TELEFONIA </t>
  </si>
  <si>
    <t>NF.40494</t>
  </si>
  <si>
    <t>MULT.MED.EQUIPAMENTOS HOSPITALARES LTDA</t>
  </si>
  <si>
    <t>BOLETO</t>
  </si>
  <si>
    <t>SINDICATO DOS TECNÓLOGOS TEC.E AUXILIARES RADILOGIA EST. S. PAULO</t>
  </si>
  <si>
    <t>MENSALIDADE ASSOCIATIVA  COMPT.12/2020</t>
  </si>
  <si>
    <t xml:space="preserve">SINDICATO ÚNICO TRAB. ESTABEL. SERV. SAÚDE SOROCABA REGIÃO </t>
  </si>
  <si>
    <t>NF.257217</t>
  </si>
  <si>
    <t>NF.451</t>
  </si>
  <si>
    <t>LUCIANO DAMASIO DOS SANTOS EIRELI</t>
  </si>
  <si>
    <t>NF.40531</t>
  </si>
  <si>
    <t>NF.111</t>
  </si>
  <si>
    <t xml:space="preserve">DROGARIA ROVILE LTDA ME </t>
  </si>
  <si>
    <t>NF.217437</t>
  </si>
  <si>
    <t>NF.157554</t>
  </si>
  <si>
    <t>NF.1380732</t>
  </si>
  <si>
    <t xml:space="preserve">MEDICAMENTO / MAT.HOSPITALAR 1/2 PARCELAS </t>
  </si>
  <si>
    <t>NF.157565</t>
  </si>
  <si>
    <t>NF.862378</t>
  </si>
  <si>
    <t xml:space="preserve">CM HOSPITALAR S.A. </t>
  </si>
  <si>
    <t>NF.2168722</t>
  </si>
  <si>
    <t>VIVO</t>
  </si>
  <si>
    <t xml:space="preserve">TELEFÔNIA BRASIL S.A. </t>
  </si>
  <si>
    <t>REFERENTE 12/2020</t>
  </si>
  <si>
    <t>NF.3258</t>
  </si>
  <si>
    <t>B2T MAQUINAS E FERRAMENTAS LTDA</t>
  </si>
  <si>
    <t>NF.3267</t>
  </si>
  <si>
    <t>CASA DO ELETRICISTA SALTO DE PIRAPORA</t>
  </si>
  <si>
    <t>NF.411315</t>
  </si>
  <si>
    <t>NF.411394</t>
  </si>
  <si>
    <t>NF.411323</t>
  </si>
  <si>
    <t>NF.643180</t>
  </si>
  <si>
    <t>ABATEDOURO DE AVES IDEAL LTDA</t>
  </si>
  <si>
    <t>CSRF NF.35408 REFERENTE 12/2020</t>
  </si>
  <si>
    <t>CSRF NF.1405 CROCO REFERENTE 12/2020</t>
  </si>
  <si>
    <t>CSRF NF.1297 IBANEZ REFERENTE 12/2020</t>
  </si>
  <si>
    <t>CSRF NF.1630 A.R.NEURO REFERENTE 12/2020</t>
  </si>
  <si>
    <t>CSRF NF.740 DUAMUTEF REF.12/2020</t>
  </si>
  <si>
    <t>CSRF NF.2549 C.MAIS REF.12/2020</t>
  </si>
  <si>
    <t>CSRF NF.2313 RUSSO REF.12/2020</t>
  </si>
  <si>
    <t>CSRF NF.966 MRC REF.12/2020</t>
  </si>
  <si>
    <t>CSRF NF.1448 ENDOCLIN REF.12/2020</t>
  </si>
  <si>
    <t>CSRF NF.1405 GASTROMED REF.12/2020</t>
  </si>
  <si>
    <t>CSRF NF.728 BENEDETTI REF.12/2020</t>
  </si>
  <si>
    <t>CSRF NF.261917 SIMPRO REF.12/2020</t>
  </si>
  <si>
    <t>CSRF NF.03946250 SAGE REF.12/2020</t>
  </si>
  <si>
    <t>CSRF NF.210 FAMIMED REF.12/2020</t>
  </si>
  <si>
    <t>CSRF NF.418 SOUZA E SANCHES REF.12/2020</t>
  </si>
  <si>
    <t>CPFL</t>
  </si>
  <si>
    <t>NF 257972</t>
  </si>
  <si>
    <t xml:space="preserve">MEDICAMENTO 1/2 PARC. </t>
  </si>
  <si>
    <t>NF 8829</t>
  </si>
  <si>
    <t>NF 258188</t>
  </si>
  <si>
    <t>NF 258145</t>
  </si>
  <si>
    <t>NF 1147175</t>
  </si>
  <si>
    <t>NF 1147127</t>
  </si>
  <si>
    <t>NF 128873</t>
  </si>
  <si>
    <t>NF 1147147</t>
  </si>
  <si>
    <t>NF 159953</t>
  </si>
  <si>
    <t>NF 128918</t>
  </si>
  <si>
    <t>NF 8785</t>
  </si>
  <si>
    <t>NF 15551</t>
  </si>
  <si>
    <t xml:space="preserve">IRRF S/NF 2313 RUSSO </t>
  </si>
  <si>
    <t xml:space="preserve">IRRF S/NF 966 MRC </t>
  </si>
  <si>
    <t>IRRF S/NF 1448 ENDOCLIN</t>
  </si>
  <si>
    <t xml:space="preserve">IRRF S/NF 1405 GASTROMED </t>
  </si>
  <si>
    <t>DARF  1708</t>
  </si>
  <si>
    <t xml:space="preserve">IRRF S/NF 728 BENEDETTI </t>
  </si>
  <si>
    <t xml:space="preserve">IRRF S/NF 261917 SIMPRO </t>
  </si>
  <si>
    <t xml:space="preserve">IRRF S/NF 210 FAMIMED </t>
  </si>
  <si>
    <t xml:space="preserve">IRRF S/NF 418 SOUZA E SANCHES </t>
  </si>
  <si>
    <t xml:space="preserve">IRRF S/NF 35408 WARELINE </t>
  </si>
  <si>
    <t xml:space="preserve">IRRF S/NF 1405 CROCO </t>
  </si>
  <si>
    <t xml:space="preserve">IRRF S/NF 1297 IBANEZ </t>
  </si>
  <si>
    <t xml:space="preserve">DARF 1708 </t>
  </si>
  <si>
    <t xml:space="preserve">IRRF S/NF 1630 A.R. NEURO </t>
  </si>
  <si>
    <t xml:space="preserve">IRRF S/NF 740 DUAMUTEF </t>
  </si>
  <si>
    <t xml:space="preserve">IRRF S/NF 2549 CLÍNICA MAIS </t>
  </si>
  <si>
    <t>REF. 12/2020</t>
  </si>
  <si>
    <t>NF 2267</t>
  </si>
  <si>
    <t xml:space="preserve">OLIVEIRA &amp; IAUCHI DISTRIBUIÇÃO DE GÁS LTDA </t>
  </si>
  <si>
    <t>NF 719</t>
  </si>
  <si>
    <t>NF 972</t>
  </si>
  <si>
    <t>NF 30</t>
  </si>
  <si>
    <t>NF 157/158</t>
  </si>
  <si>
    <t>NF 1422</t>
  </si>
  <si>
    <t xml:space="preserve">SERVIÇO PRESTADO EM DIRETORIA CLÍNICA </t>
  </si>
  <si>
    <t>NF 55</t>
  </si>
  <si>
    <t>NF 1328</t>
  </si>
  <si>
    <t>NF 752</t>
  </si>
  <si>
    <t>NF 1653</t>
  </si>
  <si>
    <t>NF 1458</t>
  </si>
  <si>
    <t>NF 2560</t>
  </si>
  <si>
    <t>NF 8960</t>
  </si>
  <si>
    <t xml:space="preserve">DENISSON JOSE DA MOTA EIRELI </t>
  </si>
  <si>
    <t xml:space="preserve">PGTO DE RESCISÃO CONTRATUAL DE JUB FERREIRA DA CONCEIÇÃO </t>
  </si>
  <si>
    <t xml:space="preserve">GPS </t>
  </si>
  <si>
    <t>GUIA DA PREVIDÊNCIA SOCIAL  - GPS</t>
  </si>
  <si>
    <t>PGTO DE INSS COMPT. 12/2020</t>
  </si>
  <si>
    <t>NF 432</t>
  </si>
  <si>
    <t xml:space="preserve">SOUZA E SANCHES SERVIÇOS MÉD. GINECOLOGIA E ORTOPEDIA LTDA </t>
  </si>
  <si>
    <t>NF 9248</t>
  </si>
  <si>
    <t>NF 9222</t>
  </si>
  <si>
    <t>NF 33395</t>
  </si>
  <si>
    <t>BCR COMERCIO DE PROD. NUTRICIONAIS E HOSP. LTDA</t>
  </si>
  <si>
    <t>NF 20663803</t>
  </si>
  <si>
    <t xml:space="preserve">CAIXA ECONOMICA FEDERAL </t>
  </si>
  <si>
    <t>PAGAMENTO DE SALÁRIO LÍQUIDO  COMPT 12/2020</t>
  </si>
  <si>
    <t xml:space="preserve">EMPRESTIMO CONSIGINADO DOS FUNCIONARIOS </t>
  </si>
  <si>
    <t>JOSÉ DOS SANTOS RODAS</t>
  </si>
  <si>
    <t xml:space="preserve">PAGAMENTO DE PENSAO ALIMENTICIA </t>
  </si>
  <si>
    <t>N F 2598</t>
  </si>
  <si>
    <t xml:space="preserve">ALMODOVAR E CIA LTDA </t>
  </si>
  <si>
    <t xml:space="preserve">CONVENIO FARMACEUTICO DOS FUNCIONARIOS </t>
  </si>
  <si>
    <t>NF- 774</t>
  </si>
  <si>
    <t xml:space="preserve">CATHIA CANALLI ME </t>
  </si>
  <si>
    <t>NF- 57</t>
  </si>
  <si>
    <t>NF-1085</t>
  </si>
  <si>
    <t xml:space="preserve">JOSE CARLOS ALMODOVAR-ME </t>
  </si>
  <si>
    <t>NF-1231</t>
  </si>
  <si>
    <t>NF-124</t>
  </si>
  <si>
    <t>NF-492</t>
  </si>
  <si>
    <t>SERGIO ANTONIO ALMODOVAR ME</t>
  </si>
  <si>
    <t xml:space="preserve">SECRETÁRIA DA RECEITA FEDERAL </t>
  </si>
  <si>
    <t xml:space="preserve">PIS S/FOLHA COMPT. 13º SALÁRIO </t>
  </si>
  <si>
    <t>IRRF S/FOLHA COMPT. 11/2020</t>
  </si>
  <si>
    <t>IRRF S/FÉRIAS COMPT. 01/2021</t>
  </si>
  <si>
    <t>PIS S/FOLHA COMPT.  12/2020</t>
  </si>
  <si>
    <t xml:space="preserve">PAGTO DE FÉRIAS GUILHERME H. N.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</si>
</sst>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5" formatCode="_(&quot;R$ &quot;* #,##0.00_);_(&quot;R$ &quot;* \(#,##0.00\);_(&quot;R$ &quot;* \-??_);_(@_)"/>
    <numFmt numFmtId="166" formatCode="&quot;R$&quot;#,##0.0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2"/>
      <color rgb="FF000000"/>
      <name val="Arial"/>
      <family val="2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8" fontId="7" fillId="6" borderId="1" xfId="1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44" fontId="3" fillId="0" borderId="14" xfId="1" applyFont="1" applyBorder="1" applyAlignment="1">
      <alignment horizontal="right"/>
    </xf>
    <xf numFmtId="44" fontId="3" fillId="0" borderId="14" xfId="1" applyFont="1" applyFill="1" applyBorder="1" applyAlignment="1" applyProtection="1">
      <alignment horizontal="right"/>
    </xf>
    <xf numFmtId="165" fontId="3" fillId="0" borderId="9" xfId="5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14" fontId="3" fillId="0" borderId="9" xfId="3" applyNumberFormat="1" applyFont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 vertical="center" wrapText="1"/>
    </xf>
    <xf numFmtId="3" fontId="3" fillId="0" borderId="9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3" fontId="3" fillId="9" borderId="9" xfId="3" applyNumberFormat="1" applyFont="1" applyFill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/>
    </xf>
    <xf numFmtId="14" fontId="3" fillId="0" borderId="9" xfId="3" applyNumberFormat="1" applyFont="1" applyBorder="1" applyAlignment="1">
      <alignment horizontal="center" vertical="center"/>
    </xf>
    <xf numFmtId="165" fontId="3" fillId="0" borderId="9" xfId="5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left" vertical="center" wrapText="1"/>
    </xf>
    <xf numFmtId="3" fontId="3" fillId="0" borderId="9" xfId="3" applyNumberFormat="1" applyFont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5" fontId="3" fillId="9" borderId="9" xfId="3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49" fontId="3" fillId="0" borderId="9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vertical="center" wrapText="1"/>
    </xf>
    <xf numFmtId="165" fontId="3" fillId="0" borderId="9" xfId="3" applyNumberFormat="1" applyFont="1" applyBorder="1" applyAlignment="1">
      <alignment vertical="center"/>
    </xf>
    <xf numFmtId="3" fontId="3" fillId="0" borderId="9" xfId="3" applyNumberFormat="1" applyFont="1" applyFill="1" applyBorder="1" applyAlignment="1">
      <alignment horizontal="left" vertical="center" wrapText="1"/>
    </xf>
    <xf numFmtId="165" fontId="3" fillId="0" borderId="9" xfId="3" applyNumberFormat="1" applyFont="1" applyFill="1" applyBorder="1" applyAlignment="1">
      <alignment vertical="center"/>
    </xf>
    <xf numFmtId="49" fontId="3" fillId="0" borderId="9" xfId="3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 wrapText="1"/>
    </xf>
    <xf numFmtId="49" fontId="3" fillId="0" borderId="9" xfId="3" applyNumberFormat="1" applyFont="1" applyFill="1" applyBorder="1" applyAlignment="1">
      <alignment horizontal="left" vertical="center"/>
    </xf>
    <xf numFmtId="49" fontId="3" fillId="0" borderId="9" xfId="3" applyNumberFormat="1" applyFont="1" applyFill="1" applyBorder="1" applyAlignment="1">
      <alignment horizontal="left" vertical="center" wrapText="1"/>
    </xf>
    <xf numFmtId="14" fontId="3" fillId="0" borderId="9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vertical="center"/>
    </xf>
  </cellXfs>
  <cellStyles count="8">
    <cellStyle name="Moeda" xfId="1" builtinId="4"/>
    <cellStyle name="Moeda 2" xfId="2"/>
    <cellStyle name="Moeda 2 2" xfId="5"/>
    <cellStyle name="Moeda 3" xfId="4"/>
    <cellStyle name="Moeda 4" xfId="7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761994</xdr:colOff>
      <xdr:row>0</xdr:row>
      <xdr:rowOff>0</xdr:rowOff>
    </xdr:from>
    <xdr:to>
      <xdr:col>3</xdr:col>
      <xdr:colOff>1836962</xdr:colOff>
      <xdr:row>0</xdr:row>
      <xdr:rowOff>1371519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1" y="0"/>
          <a:ext cx="6177647" cy="1371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topLeftCell="A138" zoomScale="70" zoomScaleNormal="70" workbookViewId="0">
      <selection activeCell="D217" sqref="D217"/>
    </sheetView>
  </sheetViews>
  <sheetFormatPr defaultRowHeight="12.75" x14ac:dyDescent="0.2"/>
  <cols>
    <col min="1" max="1" width="23.5" style="1" customWidth="1"/>
    <col min="2" max="2" width="27.33203125" style="1" customWidth="1"/>
    <col min="3" max="3" width="61.83203125" style="1" customWidth="1"/>
    <col min="4" max="4" width="48.1640625" style="1" customWidth="1"/>
    <col min="5" max="5" width="26.1640625" style="2" bestFit="1" customWidth="1"/>
    <col min="6" max="7" width="9.33203125" style="1"/>
    <col min="8" max="8" width="14.1640625" style="1" bestFit="1" customWidth="1"/>
    <col min="9" max="16384" width="9.33203125" style="1"/>
  </cols>
  <sheetData>
    <row r="1" spans="1:5" ht="111.75" customHeight="1" x14ac:dyDescent="0.2"/>
    <row r="2" spans="1:5" ht="18" customHeight="1" x14ac:dyDescent="0.2">
      <c r="A2" s="32" t="s">
        <v>0</v>
      </c>
      <c r="B2" s="33"/>
      <c r="C2" s="33"/>
      <c r="D2" s="33"/>
      <c r="E2" s="34"/>
    </row>
    <row r="3" spans="1:5" ht="18" customHeight="1" x14ac:dyDescent="0.2">
      <c r="A3" s="35" t="s">
        <v>1</v>
      </c>
      <c r="B3" s="33"/>
      <c r="C3" s="33"/>
      <c r="D3" s="33"/>
      <c r="E3" s="34"/>
    </row>
    <row r="4" spans="1:5" ht="18" x14ac:dyDescent="0.2">
      <c r="A4" s="36"/>
      <c r="B4" s="36"/>
      <c r="C4" s="36"/>
      <c r="D4" s="36"/>
      <c r="E4" s="36"/>
    </row>
    <row r="5" spans="1:5" ht="18" customHeight="1" x14ac:dyDescent="0.2">
      <c r="A5" s="37" t="s">
        <v>2</v>
      </c>
      <c r="B5" s="38"/>
      <c r="C5" s="38"/>
      <c r="D5" s="39"/>
      <c r="E5" s="40"/>
    </row>
    <row r="6" spans="1:5" ht="18" customHeight="1" x14ac:dyDescent="0.2">
      <c r="A6" s="41" t="s">
        <v>3</v>
      </c>
      <c r="B6" s="42"/>
      <c r="C6" s="3" t="s">
        <v>4</v>
      </c>
      <c r="D6" s="3" t="s">
        <v>5</v>
      </c>
      <c r="E6" s="40"/>
    </row>
    <row r="7" spans="1:5" ht="18" x14ac:dyDescent="0.2">
      <c r="A7" s="43" t="s">
        <v>6</v>
      </c>
      <c r="B7" s="44"/>
      <c r="C7" s="18">
        <v>44203</v>
      </c>
      <c r="D7" s="11">
        <v>273355.53999999998</v>
      </c>
      <c r="E7" s="40"/>
    </row>
    <row r="8" spans="1:5" ht="18" customHeight="1" x14ac:dyDescent="0.2">
      <c r="A8" s="43" t="s">
        <v>7</v>
      </c>
      <c r="B8" s="44"/>
      <c r="C8" s="18">
        <v>44203</v>
      </c>
      <c r="D8" s="11">
        <v>320530</v>
      </c>
      <c r="E8" s="40"/>
    </row>
    <row r="9" spans="1:5" ht="18" x14ac:dyDescent="0.25">
      <c r="A9" s="43" t="s">
        <v>8</v>
      </c>
      <c r="B9" s="44"/>
      <c r="C9" s="18">
        <v>44203</v>
      </c>
      <c r="D9" s="23">
        <v>429636</v>
      </c>
      <c r="E9" s="40"/>
    </row>
    <row r="10" spans="1:5" ht="18" customHeight="1" x14ac:dyDescent="0.25">
      <c r="A10" s="43" t="s">
        <v>9</v>
      </c>
      <c r="B10" s="44"/>
      <c r="C10" s="18">
        <v>44203</v>
      </c>
      <c r="D10" s="24">
        <v>223906</v>
      </c>
      <c r="E10" s="40"/>
    </row>
    <row r="11" spans="1:5" ht="18" x14ac:dyDescent="0.2">
      <c r="A11" s="45" t="s">
        <v>10</v>
      </c>
      <c r="B11" s="46"/>
      <c r="C11" s="47"/>
      <c r="D11" s="82">
        <f>SUM(D7:D10)</f>
        <v>1247427.54</v>
      </c>
      <c r="E11" s="40"/>
    </row>
    <row r="12" spans="1:5" ht="18" customHeight="1" x14ac:dyDescent="0.2">
      <c r="A12" s="51"/>
      <c r="B12" s="51"/>
      <c r="C12" s="51"/>
      <c r="D12" s="51"/>
      <c r="E12" s="51"/>
    </row>
    <row r="13" spans="1:5" ht="22.5" customHeight="1" x14ac:dyDescent="0.2">
      <c r="A13" s="81" t="s">
        <v>11</v>
      </c>
      <c r="B13" s="81"/>
      <c r="C13" s="81"/>
      <c r="D13" s="81"/>
      <c r="E13" s="81"/>
    </row>
    <row r="14" spans="1:5" ht="54" customHeight="1" x14ac:dyDescent="0.2">
      <c r="A14" s="71" t="s">
        <v>12</v>
      </c>
      <c r="B14" s="71" t="s">
        <v>25</v>
      </c>
      <c r="C14" s="71" t="s">
        <v>13</v>
      </c>
      <c r="D14" s="71" t="s">
        <v>14</v>
      </c>
      <c r="E14" s="71" t="s">
        <v>15</v>
      </c>
    </row>
    <row r="15" spans="1:5" s="10" customFormat="1" ht="36" x14ac:dyDescent="0.2">
      <c r="A15" s="28">
        <v>44211</v>
      </c>
      <c r="B15" s="27" t="s">
        <v>91</v>
      </c>
      <c r="C15" s="64" t="s">
        <v>32</v>
      </c>
      <c r="D15" s="64" t="s">
        <v>92</v>
      </c>
      <c r="E15" s="25">
        <v>100068.12</v>
      </c>
    </row>
    <row r="16" spans="1:5" s="10" customFormat="1" ht="18" x14ac:dyDescent="0.2">
      <c r="A16" s="28">
        <v>44211</v>
      </c>
      <c r="B16" s="27" t="s">
        <v>93</v>
      </c>
      <c r="C16" s="64" t="s">
        <v>33</v>
      </c>
      <c r="D16" s="64" t="s">
        <v>94</v>
      </c>
      <c r="E16" s="25">
        <v>6800.75</v>
      </c>
    </row>
    <row r="17" spans="1:5" s="10" customFormat="1" ht="36" x14ac:dyDescent="0.2">
      <c r="A17" s="28">
        <v>44211</v>
      </c>
      <c r="B17" s="27" t="s">
        <v>95</v>
      </c>
      <c r="C17" s="64" t="s">
        <v>30</v>
      </c>
      <c r="D17" s="64" t="s">
        <v>31</v>
      </c>
      <c r="E17" s="25">
        <v>69950.539999999994</v>
      </c>
    </row>
    <row r="18" spans="1:5" s="10" customFormat="1" ht="36" x14ac:dyDescent="0.2">
      <c r="A18" s="28">
        <v>44211</v>
      </c>
      <c r="B18" s="27" t="s">
        <v>96</v>
      </c>
      <c r="C18" s="64" t="s">
        <v>86</v>
      </c>
      <c r="D18" s="64" t="s">
        <v>92</v>
      </c>
      <c r="E18" s="25">
        <v>123998</v>
      </c>
    </row>
    <row r="19" spans="1:5" s="10" customFormat="1" ht="36" x14ac:dyDescent="0.2">
      <c r="A19" s="28">
        <v>44221</v>
      </c>
      <c r="B19" s="27" t="s">
        <v>29</v>
      </c>
      <c r="C19" s="64" t="s">
        <v>28</v>
      </c>
      <c r="D19" s="64" t="s">
        <v>97</v>
      </c>
      <c r="E19" s="25">
        <v>4958.1000000000004</v>
      </c>
    </row>
    <row r="20" spans="1:5" s="10" customFormat="1" ht="18.75" customHeight="1" x14ac:dyDescent="0.2">
      <c r="A20" s="28">
        <v>44221</v>
      </c>
      <c r="B20" s="27" t="s">
        <v>27</v>
      </c>
      <c r="C20" s="64" t="s">
        <v>28</v>
      </c>
      <c r="D20" s="64" t="s">
        <v>98</v>
      </c>
      <c r="E20" s="25">
        <v>1599.38</v>
      </c>
    </row>
    <row r="21" spans="1:5" s="10" customFormat="1" ht="36" x14ac:dyDescent="0.2">
      <c r="A21" s="28">
        <v>44221</v>
      </c>
      <c r="B21" s="27" t="s">
        <v>29</v>
      </c>
      <c r="C21" s="64" t="s">
        <v>28</v>
      </c>
      <c r="D21" s="64" t="s">
        <v>99</v>
      </c>
      <c r="E21" s="25">
        <v>3465.84</v>
      </c>
    </row>
    <row r="22" spans="1:5" s="10" customFormat="1" ht="36" x14ac:dyDescent="0.2">
      <c r="A22" s="28">
        <v>44221</v>
      </c>
      <c r="B22" s="27" t="s">
        <v>27</v>
      </c>
      <c r="C22" s="64" t="s">
        <v>28</v>
      </c>
      <c r="D22" s="64" t="s">
        <v>100</v>
      </c>
      <c r="E22" s="25">
        <v>1118.02</v>
      </c>
    </row>
    <row r="23" spans="1:5" s="10" customFormat="1" ht="36" x14ac:dyDescent="0.2">
      <c r="A23" s="28">
        <v>44221</v>
      </c>
      <c r="B23" s="27" t="s">
        <v>29</v>
      </c>
      <c r="C23" s="64" t="s">
        <v>28</v>
      </c>
      <c r="D23" s="64" t="s">
        <v>101</v>
      </c>
      <c r="E23" s="25">
        <v>6143.75</v>
      </c>
    </row>
    <row r="24" spans="1:5" s="10" customFormat="1" ht="36" x14ac:dyDescent="0.2">
      <c r="A24" s="28">
        <v>44221</v>
      </c>
      <c r="B24" s="27" t="s">
        <v>27</v>
      </c>
      <c r="C24" s="64" t="s">
        <v>28</v>
      </c>
      <c r="D24" s="64" t="s">
        <v>102</v>
      </c>
      <c r="E24" s="25">
        <v>1981.85</v>
      </c>
    </row>
    <row r="25" spans="1:5" s="10" customFormat="1" ht="18" x14ac:dyDescent="0.2">
      <c r="A25" s="28">
        <v>44221</v>
      </c>
      <c r="B25" s="27" t="s">
        <v>29</v>
      </c>
      <c r="C25" s="64" t="s">
        <v>28</v>
      </c>
      <c r="D25" s="64" t="s">
        <v>103</v>
      </c>
      <c r="E25" s="25">
        <v>336.95</v>
      </c>
    </row>
    <row r="26" spans="1:5" s="10" customFormat="1" ht="18.75" customHeight="1" x14ac:dyDescent="0.2">
      <c r="A26" s="28">
        <v>44221</v>
      </c>
      <c r="B26" s="27" t="s">
        <v>27</v>
      </c>
      <c r="C26" s="64" t="s">
        <v>28</v>
      </c>
      <c r="D26" s="64" t="s">
        <v>104</v>
      </c>
      <c r="E26" s="25">
        <v>108.7</v>
      </c>
    </row>
    <row r="27" spans="1:5" ht="18" x14ac:dyDescent="0.2">
      <c r="A27" s="55" t="s">
        <v>16</v>
      </c>
      <c r="B27" s="56"/>
      <c r="C27" s="56"/>
      <c r="D27" s="57"/>
      <c r="E27" s="4">
        <f>SUM(E15:E26)</f>
        <v>320530</v>
      </c>
    </row>
    <row r="28" spans="1:5" ht="18" x14ac:dyDescent="0.2">
      <c r="A28" s="58"/>
      <c r="B28" s="58"/>
      <c r="C28" s="58"/>
      <c r="D28" s="58"/>
      <c r="E28" s="58"/>
    </row>
    <row r="29" spans="1:5" ht="22.5" customHeight="1" x14ac:dyDescent="0.2">
      <c r="A29" s="78" t="s">
        <v>17</v>
      </c>
      <c r="B29" s="79"/>
      <c r="C29" s="79"/>
      <c r="D29" s="79"/>
      <c r="E29" s="80"/>
    </row>
    <row r="30" spans="1:5" ht="54" customHeight="1" x14ac:dyDescent="0.2">
      <c r="A30" s="71" t="s">
        <v>12</v>
      </c>
      <c r="B30" s="71" t="s">
        <v>26</v>
      </c>
      <c r="C30" s="71" t="s">
        <v>13</v>
      </c>
      <c r="D30" s="71" t="s">
        <v>18</v>
      </c>
      <c r="E30" s="71" t="s">
        <v>15</v>
      </c>
    </row>
    <row r="31" spans="1:5" s="12" customFormat="1" ht="36" x14ac:dyDescent="0.2">
      <c r="A31" s="28">
        <v>44203</v>
      </c>
      <c r="B31" s="27" t="s">
        <v>105</v>
      </c>
      <c r="C31" s="64" t="s">
        <v>106</v>
      </c>
      <c r="D31" s="64" t="s">
        <v>107</v>
      </c>
      <c r="E31" s="25">
        <v>12439.8</v>
      </c>
    </row>
    <row r="32" spans="1:5" s="31" customFormat="1" ht="36" x14ac:dyDescent="0.2">
      <c r="A32" s="28">
        <v>44203</v>
      </c>
      <c r="B32" s="27" t="s">
        <v>34</v>
      </c>
      <c r="C32" s="64" t="s">
        <v>35</v>
      </c>
      <c r="D32" s="64" t="s">
        <v>108</v>
      </c>
      <c r="E32" s="25">
        <v>118546</v>
      </c>
    </row>
    <row r="33" spans="1:5" s="31" customFormat="1" ht="18" x14ac:dyDescent="0.2">
      <c r="A33" s="28">
        <v>44208</v>
      </c>
      <c r="B33" s="27" t="s">
        <v>29</v>
      </c>
      <c r="C33" s="64" t="s">
        <v>28</v>
      </c>
      <c r="D33" s="64" t="s">
        <v>109</v>
      </c>
      <c r="E33" s="25">
        <v>11970.02</v>
      </c>
    </row>
    <row r="34" spans="1:5" s="31" customFormat="1" ht="36" x14ac:dyDescent="0.2">
      <c r="A34" s="28">
        <v>44208</v>
      </c>
      <c r="B34" s="27" t="s">
        <v>27</v>
      </c>
      <c r="C34" s="64" t="s">
        <v>28</v>
      </c>
      <c r="D34" s="64" t="s">
        <v>110</v>
      </c>
      <c r="E34" s="25">
        <v>3861.29</v>
      </c>
    </row>
    <row r="35" spans="1:5" s="31" customFormat="1" ht="18" x14ac:dyDescent="0.2">
      <c r="A35" s="28">
        <v>44208</v>
      </c>
      <c r="B35" s="27" t="s">
        <v>29</v>
      </c>
      <c r="C35" s="64" t="s">
        <v>28</v>
      </c>
      <c r="D35" s="64" t="s">
        <v>109</v>
      </c>
      <c r="E35" s="25">
        <v>1906.5</v>
      </c>
    </row>
    <row r="36" spans="1:5" s="31" customFormat="1" ht="36" x14ac:dyDescent="0.2">
      <c r="A36" s="28">
        <v>44208</v>
      </c>
      <c r="B36" s="27" t="s">
        <v>27</v>
      </c>
      <c r="C36" s="64" t="s">
        <v>28</v>
      </c>
      <c r="D36" s="64" t="s">
        <v>110</v>
      </c>
      <c r="E36" s="25">
        <v>615</v>
      </c>
    </row>
    <row r="37" spans="1:5" s="31" customFormat="1" ht="36" x14ac:dyDescent="0.2">
      <c r="A37" s="28">
        <v>44209</v>
      </c>
      <c r="B37" s="27" t="s">
        <v>111</v>
      </c>
      <c r="C37" s="64" t="s">
        <v>112</v>
      </c>
      <c r="D37" s="64" t="s">
        <v>113</v>
      </c>
      <c r="E37" s="25">
        <v>241588.23</v>
      </c>
    </row>
    <row r="38" spans="1:5" s="31" customFormat="1" ht="36" x14ac:dyDescent="0.2">
      <c r="A38" s="28">
        <v>44209</v>
      </c>
      <c r="B38" s="27" t="s">
        <v>114</v>
      </c>
      <c r="C38" s="64" t="s">
        <v>115</v>
      </c>
      <c r="D38" s="64" t="s">
        <v>113</v>
      </c>
      <c r="E38" s="25">
        <v>38478.5</v>
      </c>
    </row>
    <row r="39" spans="1:5" s="31" customFormat="1" ht="18" x14ac:dyDescent="0.2">
      <c r="A39" s="28">
        <v>44217</v>
      </c>
      <c r="B39" s="27" t="s">
        <v>116</v>
      </c>
      <c r="C39" s="64" t="s">
        <v>61</v>
      </c>
      <c r="D39" s="64" t="s">
        <v>56</v>
      </c>
      <c r="E39" s="25">
        <v>88</v>
      </c>
    </row>
    <row r="40" spans="1:5" s="31" customFormat="1" ht="36" x14ac:dyDescent="0.2">
      <c r="A40" s="28">
        <v>44217</v>
      </c>
      <c r="B40" s="27" t="s">
        <v>117</v>
      </c>
      <c r="C40" s="64" t="s">
        <v>54</v>
      </c>
      <c r="D40" s="64" t="s">
        <v>62</v>
      </c>
      <c r="E40" s="25">
        <v>115.02</v>
      </c>
    </row>
    <row r="41" spans="1:5" s="31" customFormat="1" ht="18" x14ac:dyDescent="0.2">
      <c r="A41" s="28">
        <v>44217</v>
      </c>
      <c r="B41" s="27" t="s">
        <v>118</v>
      </c>
      <c r="C41" s="64" t="s">
        <v>61</v>
      </c>
      <c r="D41" s="64" t="s">
        <v>38</v>
      </c>
      <c r="E41" s="25">
        <v>19.5</v>
      </c>
    </row>
    <row r="42" spans="1:5" ht="18" x14ac:dyDescent="0.2">
      <c r="A42" s="62" t="s">
        <v>16</v>
      </c>
      <c r="B42" s="62"/>
      <c r="C42" s="62"/>
      <c r="D42" s="62"/>
      <c r="E42" s="5">
        <f>SUM(E31:E41)</f>
        <v>429627.86000000004</v>
      </c>
    </row>
    <row r="43" spans="1:5" ht="18.75" customHeight="1" x14ac:dyDescent="0.2">
      <c r="A43" s="54"/>
      <c r="B43" s="54"/>
      <c r="C43" s="54"/>
      <c r="D43" s="54"/>
      <c r="E43" s="54"/>
    </row>
    <row r="44" spans="1:5" ht="18.75" customHeight="1" x14ac:dyDescent="0.2">
      <c r="A44" s="74" t="s">
        <v>19</v>
      </c>
      <c r="B44" s="75"/>
      <c r="C44" s="75"/>
      <c r="D44" s="75"/>
      <c r="E44" s="76"/>
    </row>
    <row r="45" spans="1:5" ht="54" x14ac:dyDescent="0.2">
      <c r="A45" s="71" t="s">
        <v>12</v>
      </c>
      <c r="B45" s="71" t="s">
        <v>26</v>
      </c>
      <c r="C45" s="71" t="s">
        <v>13</v>
      </c>
      <c r="D45" s="71" t="s">
        <v>20</v>
      </c>
      <c r="E45" s="71" t="s">
        <v>21</v>
      </c>
    </row>
    <row r="46" spans="1:5" s="12" customFormat="1" ht="18" x14ac:dyDescent="0.2">
      <c r="A46" s="28">
        <v>44203</v>
      </c>
      <c r="B46" s="83" t="s">
        <v>84</v>
      </c>
      <c r="C46" s="84" t="s">
        <v>41</v>
      </c>
      <c r="D46" s="72" t="s">
        <v>119</v>
      </c>
      <c r="E46" s="85">
        <v>44614.18</v>
      </c>
    </row>
    <row r="47" spans="1:5" s="12" customFormat="1" ht="18" customHeight="1" x14ac:dyDescent="0.2">
      <c r="A47" s="28">
        <v>44203</v>
      </c>
      <c r="B47" s="30" t="s">
        <v>120</v>
      </c>
      <c r="C47" s="86" t="s">
        <v>88</v>
      </c>
      <c r="D47" s="86" t="s">
        <v>70</v>
      </c>
      <c r="E47" s="87">
        <v>3107.64</v>
      </c>
    </row>
    <row r="48" spans="1:5" s="12" customFormat="1" ht="17.25" customHeight="1" x14ac:dyDescent="0.2">
      <c r="A48" s="28">
        <v>44203</v>
      </c>
      <c r="B48" s="30" t="s">
        <v>121</v>
      </c>
      <c r="C48" s="86" t="s">
        <v>57</v>
      </c>
      <c r="D48" s="86" t="s">
        <v>122</v>
      </c>
      <c r="E48" s="87">
        <v>824.49</v>
      </c>
    </row>
    <row r="49" spans="1:6" s="12" customFormat="1" ht="15.75" customHeight="1" x14ac:dyDescent="0.2">
      <c r="A49" s="28">
        <v>44203</v>
      </c>
      <c r="B49" s="88" t="s">
        <v>123</v>
      </c>
      <c r="C49" s="89" t="s">
        <v>58</v>
      </c>
      <c r="D49" s="86" t="s">
        <v>122</v>
      </c>
      <c r="E49" s="87">
        <v>1164.76</v>
      </c>
    </row>
    <row r="50" spans="1:6" s="12" customFormat="1" ht="36" x14ac:dyDescent="0.2">
      <c r="A50" s="28">
        <v>44203</v>
      </c>
      <c r="B50" s="88" t="s">
        <v>124</v>
      </c>
      <c r="C50" s="89" t="s">
        <v>125</v>
      </c>
      <c r="D50" s="86" t="s">
        <v>126</v>
      </c>
      <c r="E50" s="87">
        <v>357.5</v>
      </c>
    </row>
    <row r="51" spans="1:6" s="12" customFormat="1" ht="18" customHeight="1" x14ac:dyDescent="0.2">
      <c r="A51" s="28">
        <v>44203</v>
      </c>
      <c r="B51" s="88" t="s">
        <v>127</v>
      </c>
      <c r="C51" s="86" t="s">
        <v>59</v>
      </c>
      <c r="D51" s="86" t="s">
        <v>60</v>
      </c>
      <c r="E51" s="87">
        <v>217.93</v>
      </c>
    </row>
    <row r="52" spans="1:6" s="12" customFormat="1" ht="18" customHeight="1" x14ac:dyDescent="0.2">
      <c r="A52" s="28">
        <v>44203</v>
      </c>
      <c r="B52" s="88" t="s">
        <v>69</v>
      </c>
      <c r="C52" s="86" t="s">
        <v>128</v>
      </c>
      <c r="D52" s="86" t="s">
        <v>129</v>
      </c>
      <c r="E52" s="87">
        <v>5288</v>
      </c>
    </row>
    <row r="53" spans="1:6" s="12" customFormat="1" ht="18" customHeight="1" x14ac:dyDescent="0.2">
      <c r="A53" s="28">
        <v>44203</v>
      </c>
      <c r="B53" s="88" t="s">
        <v>130</v>
      </c>
      <c r="C53" s="90" t="s">
        <v>131</v>
      </c>
      <c r="D53" s="86" t="s">
        <v>60</v>
      </c>
      <c r="E53" s="87">
        <v>650</v>
      </c>
    </row>
    <row r="54" spans="1:6" s="12" customFormat="1" ht="18" customHeight="1" x14ac:dyDescent="0.2">
      <c r="A54" s="28">
        <v>44203</v>
      </c>
      <c r="B54" s="88" t="s">
        <v>132</v>
      </c>
      <c r="C54" s="86" t="s">
        <v>61</v>
      </c>
      <c r="D54" s="86" t="s">
        <v>68</v>
      </c>
      <c r="E54" s="87">
        <v>64.349999999999994</v>
      </c>
    </row>
    <row r="55" spans="1:6" s="12" customFormat="1" ht="18" customHeight="1" x14ac:dyDescent="0.2">
      <c r="A55" s="28">
        <v>44203</v>
      </c>
      <c r="B55" s="88" t="s">
        <v>133</v>
      </c>
      <c r="C55" s="86" t="s">
        <v>61</v>
      </c>
      <c r="D55" s="86" t="s">
        <v>53</v>
      </c>
      <c r="E55" s="87">
        <v>372</v>
      </c>
    </row>
    <row r="56" spans="1:6" s="12" customFormat="1" ht="18" customHeight="1" x14ac:dyDescent="0.2">
      <c r="A56" s="28">
        <v>44203</v>
      </c>
      <c r="B56" s="88" t="s">
        <v>134</v>
      </c>
      <c r="C56" s="86" t="s">
        <v>61</v>
      </c>
      <c r="D56" s="86" t="s">
        <v>52</v>
      </c>
      <c r="E56" s="87">
        <v>56.67</v>
      </c>
    </row>
    <row r="57" spans="1:6" s="12" customFormat="1" ht="18" customHeight="1" x14ac:dyDescent="0.2">
      <c r="A57" s="28">
        <v>44203</v>
      </c>
      <c r="B57" s="88" t="s">
        <v>135</v>
      </c>
      <c r="C57" s="86" t="s">
        <v>61</v>
      </c>
      <c r="D57" s="86" t="s">
        <v>52</v>
      </c>
      <c r="E57" s="87">
        <v>3699.55</v>
      </c>
    </row>
    <row r="58" spans="1:6" s="12" customFormat="1" ht="18" customHeight="1" x14ac:dyDescent="0.2">
      <c r="A58" s="28">
        <v>44203</v>
      </c>
      <c r="B58" s="88" t="s">
        <v>136</v>
      </c>
      <c r="C58" s="86" t="s">
        <v>61</v>
      </c>
      <c r="D58" s="86" t="s">
        <v>53</v>
      </c>
      <c r="E58" s="87">
        <v>4472.21</v>
      </c>
    </row>
    <row r="59" spans="1:6" s="12" customFormat="1" ht="18" customHeight="1" x14ac:dyDescent="0.2">
      <c r="A59" s="28">
        <v>44203</v>
      </c>
      <c r="B59" s="88" t="s">
        <v>137</v>
      </c>
      <c r="C59" s="86" t="s">
        <v>61</v>
      </c>
      <c r="D59" s="86" t="s">
        <v>68</v>
      </c>
      <c r="E59" s="87">
        <v>614</v>
      </c>
    </row>
    <row r="60" spans="1:6" s="12" customFormat="1" ht="18" customHeight="1" x14ac:dyDescent="0.2">
      <c r="A60" s="28">
        <v>44203</v>
      </c>
      <c r="B60" s="88" t="s">
        <v>138</v>
      </c>
      <c r="C60" s="86" t="s">
        <v>139</v>
      </c>
      <c r="D60" s="86" t="s">
        <v>140</v>
      </c>
      <c r="E60" s="87">
        <v>1132.3399999999999</v>
      </c>
    </row>
    <row r="61" spans="1:6" s="12" customFormat="1" ht="18" customHeight="1" x14ac:dyDescent="0.2">
      <c r="A61" s="28">
        <v>44203</v>
      </c>
      <c r="B61" s="29" t="s">
        <v>34</v>
      </c>
      <c r="C61" s="72" t="s">
        <v>35</v>
      </c>
      <c r="D61" s="72" t="s">
        <v>141</v>
      </c>
      <c r="E61" s="87">
        <v>5609</v>
      </c>
    </row>
    <row r="62" spans="1:6" s="12" customFormat="1" ht="18" customHeight="1" x14ac:dyDescent="0.2">
      <c r="A62" s="28">
        <v>44204</v>
      </c>
      <c r="B62" s="88" t="s">
        <v>142</v>
      </c>
      <c r="C62" s="86" t="s">
        <v>143</v>
      </c>
      <c r="D62" s="86" t="s">
        <v>144</v>
      </c>
      <c r="E62" s="87">
        <v>540</v>
      </c>
      <c r="F62" s="26"/>
    </row>
    <row r="63" spans="1:6" s="12" customFormat="1" ht="18" customHeight="1" x14ac:dyDescent="0.2">
      <c r="A63" s="28">
        <v>44204</v>
      </c>
      <c r="B63" s="88" t="s">
        <v>145</v>
      </c>
      <c r="C63" s="91" t="s">
        <v>146</v>
      </c>
      <c r="D63" s="86" t="s">
        <v>147</v>
      </c>
      <c r="E63" s="87">
        <v>3200</v>
      </c>
      <c r="F63" s="26"/>
    </row>
    <row r="64" spans="1:6" s="12" customFormat="1" ht="18" customHeight="1" x14ac:dyDescent="0.2">
      <c r="A64" s="28">
        <v>44204</v>
      </c>
      <c r="B64" s="83" t="s">
        <v>148</v>
      </c>
      <c r="C64" s="72" t="s">
        <v>83</v>
      </c>
      <c r="D64" s="86" t="s">
        <v>149</v>
      </c>
      <c r="E64" s="85">
        <v>821.52</v>
      </c>
      <c r="F64" s="26"/>
    </row>
    <row r="65" spans="1:6" s="12" customFormat="1" ht="18" customHeight="1" x14ac:dyDescent="0.2">
      <c r="A65" s="28">
        <v>44204</v>
      </c>
      <c r="B65" s="88" t="s">
        <v>150</v>
      </c>
      <c r="C65" s="86" t="s">
        <v>151</v>
      </c>
      <c r="D65" s="86" t="s">
        <v>87</v>
      </c>
      <c r="E65" s="25">
        <v>932.82</v>
      </c>
      <c r="F65" s="26"/>
    </row>
    <row r="66" spans="1:6" s="12" customFormat="1" ht="18" customHeight="1" x14ac:dyDescent="0.2">
      <c r="A66" s="28">
        <v>44204</v>
      </c>
      <c r="B66" s="88" t="s">
        <v>152</v>
      </c>
      <c r="C66" s="86" t="s">
        <v>153</v>
      </c>
      <c r="D66" s="86" t="s">
        <v>154</v>
      </c>
      <c r="E66" s="87">
        <v>787.58</v>
      </c>
      <c r="F66" s="26"/>
    </row>
    <row r="67" spans="1:6" s="12" customFormat="1" ht="18" customHeight="1" x14ac:dyDescent="0.2">
      <c r="A67" s="28">
        <v>44204</v>
      </c>
      <c r="B67" s="88" t="s">
        <v>155</v>
      </c>
      <c r="C67" s="86" t="s">
        <v>156</v>
      </c>
      <c r="D67" s="86" t="s">
        <v>157</v>
      </c>
      <c r="E67" s="87">
        <v>402.76</v>
      </c>
      <c r="F67" s="26"/>
    </row>
    <row r="68" spans="1:6" s="12" customFormat="1" ht="18" customHeight="1" x14ac:dyDescent="0.2">
      <c r="A68" s="28">
        <v>44204</v>
      </c>
      <c r="B68" s="88" t="s">
        <v>158</v>
      </c>
      <c r="C68" s="86" t="s">
        <v>159</v>
      </c>
      <c r="D68" s="89" t="s">
        <v>38</v>
      </c>
      <c r="E68" s="87">
        <v>1364.12</v>
      </c>
      <c r="F68" s="26"/>
    </row>
    <row r="69" spans="1:6" s="12" customFormat="1" ht="18" customHeight="1" x14ac:dyDescent="0.2">
      <c r="A69" s="28">
        <v>44204</v>
      </c>
      <c r="B69" s="83" t="s">
        <v>160</v>
      </c>
      <c r="C69" s="72" t="s">
        <v>83</v>
      </c>
      <c r="D69" s="86" t="s">
        <v>38</v>
      </c>
      <c r="E69" s="85">
        <v>765.01</v>
      </c>
      <c r="F69" s="26"/>
    </row>
    <row r="70" spans="1:6" s="12" customFormat="1" ht="18" customHeight="1" x14ac:dyDescent="0.2">
      <c r="A70" s="28">
        <v>44204</v>
      </c>
      <c r="B70" s="83" t="s">
        <v>161</v>
      </c>
      <c r="C70" s="72" t="s">
        <v>153</v>
      </c>
      <c r="D70" s="86" t="s">
        <v>40</v>
      </c>
      <c r="E70" s="85">
        <v>960</v>
      </c>
      <c r="F70" s="26"/>
    </row>
    <row r="71" spans="1:6" s="12" customFormat="1" ht="18" customHeight="1" x14ac:dyDescent="0.2">
      <c r="A71" s="28">
        <v>44204</v>
      </c>
      <c r="B71" s="88" t="s">
        <v>162</v>
      </c>
      <c r="C71" s="86" t="s">
        <v>163</v>
      </c>
      <c r="D71" s="86" t="s">
        <v>40</v>
      </c>
      <c r="E71" s="87">
        <v>115.7</v>
      </c>
      <c r="F71" s="26"/>
    </row>
    <row r="72" spans="1:6" s="12" customFormat="1" ht="18" customHeight="1" x14ac:dyDescent="0.2">
      <c r="A72" s="28">
        <v>44204</v>
      </c>
      <c r="B72" s="88" t="s">
        <v>164</v>
      </c>
      <c r="C72" s="63" t="s">
        <v>163</v>
      </c>
      <c r="D72" s="63" t="s">
        <v>38</v>
      </c>
      <c r="E72" s="77">
        <v>556.25</v>
      </c>
      <c r="F72" s="26"/>
    </row>
    <row r="73" spans="1:6" s="12" customFormat="1" ht="18" customHeight="1" x14ac:dyDescent="0.2">
      <c r="A73" s="28">
        <v>44204</v>
      </c>
      <c r="B73" s="88" t="s">
        <v>165</v>
      </c>
      <c r="C73" s="86" t="s">
        <v>163</v>
      </c>
      <c r="D73" s="86" t="s">
        <v>38</v>
      </c>
      <c r="E73" s="87">
        <v>148.5</v>
      </c>
    </row>
    <row r="74" spans="1:6" s="12" customFormat="1" ht="18" customHeight="1" x14ac:dyDescent="0.2">
      <c r="A74" s="28">
        <v>44204</v>
      </c>
      <c r="B74" s="88" t="s">
        <v>166</v>
      </c>
      <c r="C74" s="86" t="s">
        <v>163</v>
      </c>
      <c r="D74" s="86" t="s">
        <v>56</v>
      </c>
      <c r="E74" s="87">
        <v>344</v>
      </c>
    </row>
    <row r="75" spans="1:6" s="12" customFormat="1" ht="18" customHeight="1" x14ac:dyDescent="0.2">
      <c r="A75" s="28">
        <v>44204</v>
      </c>
      <c r="B75" s="88" t="s">
        <v>167</v>
      </c>
      <c r="C75" s="86" t="s">
        <v>163</v>
      </c>
      <c r="D75" s="86" t="s">
        <v>40</v>
      </c>
      <c r="E75" s="87">
        <v>315.89999999999998</v>
      </c>
    </row>
    <row r="76" spans="1:6" s="12" customFormat="1" ht="18" customHeight="1" x14ac:dyDescent="0.2">
      <c r="A76" s="28">
        <v>44204</v>
      </c>
      <c r="B76" s="88" t="s">
        <v>168</v>
      </c>
      <c r="C76" s="86" t="s">
        <v>39</v>
      </c>
      <c r="D76" s="86" t="s">
        <v>40</v>
      </c>
      <c r="E76" s="87">
        <v>170</v>
      </c>
    </row>
    <row r="77" spans="1:6" s="12" customFormat="1" ht="18" customHeight="1" x14ac:dyDescent="0.2">
      <c r="A77" s="28">
        <v>44204</v>
      </c>
      <c r="B77" s="88" t="s">
        <v>169</v>
      </c>
      <c r="C77" s="86" t="s">
        <v>39</v>
      </c>
      <c r="D77" s="86" t="s">
        <v>40</v>
      </c>
      <c r="E77" s="87">
        <v>110</v>
      </c>
    </row>
    <row r="78" spans="1:6" s="12" customFormat="1" ht="18" x14ac:dyDescent="0.2">
      <c r="A78" s="28">
        <v>44204</v>
      </c>
      <c r="B78" s="88" t="s">
        <v>170</v>
      </c>
      <c r="C78" s="86" t="s">
        <v>39</v>
      </c>
      <c r="D78" s="86" t="s">
        <v>38</v>
      </c>
      <c r="E78" s="87">
        <v>177</v>
      </c>
    </row>
    <row r="79" spans="1:6" s="12" customFormat="1" ht="18" customHeight="1" x14ac:dyDescent="0.2">
      <c r="A79" s="28">
        <v>44204</v>
      </c>
      <c r="B79" s="88" t="s">
        <v>171</v>
      </c>
      <c r="C79" s="86" t="s">
        <v>39</v>
      </c>
      <c r="D79" s="86" t="s">
        <v>38</v>
      </c>
      <c r="E79" s="87">
        <v>60</v>
      </c>
    </row>
    <row r="80" spans="1:6" s="12" customFormat="1" ht="18" customHeight="1" x14ac:dyDescent="0.2">
      <c r="A80" s="28">
        <v>44204</v>
      </c>
      <c r="B80" s="88" t="s">
        <v>172</v>
      </c>
      <c r="C80" s="86" t="s">
        <v>39</v>
      </c>
      <c r="D80" s="86" t="s">
        <v>40</v>
      </c>
      <c r="E80" s="87">
        <v>340</v>
      </c>
    </row>
    <row r="81" spans="1:5" s="12" customFormat="1" ht="18" customHeight="1" x14ac:dyDescent="0.2">
      <c r="A81" s="28">
        <v>44204</v>
      </c>
      <c r="B81" s="88" t="s">
        <v>173</v>
      </c>
      <c r="C81" s="86" t="s">
        <v>39</v>
      </c>
      <c r="D81" s="86" t="s">
        <v>40</v>
      </c>
      <c r="E81" s="87">
        <v>260</v>
      </c>
    </row>
    <row r="82" spans="1:5" s="12" customFormat="1" ht="18" customHeight="1" x14ac:dyDescent="0.2">
      <c r="A82" s="28">
        <v>44204</v>
      </c>
      <c r="B82" s="88" t="s">
        <v>174</v>
      </c>
      <c r="C82" s="86" t="s">
        <v>39</v>
      </c>
      <c r="D82" s="86" t="s">
        <v>40</v>
      </c>
      <c r="E82" s="87">
        <v>1651.6</v>
      </c>
    </row>
    <row r="83" spans="1:5" s="12" customFormat="1" ht="18" customHeight="1" x14ac:dyDescent="0.2">
      <c r="A83" s="28">
        <v>44204</v>
      </c>
      <c r="B83" s="88" t="s">
        <v>175</v>
      </c>
      <c r="C83" s="86" t="s">
        <v>163</v>
      </c>
      <c r="D83" s="86" t="s">
        <v>40</v>
      </c>
      <c r="E83" s="87">
        <v>1144</v>
      </c>
    </row>
    <row r="84" spans="1:5" s="12" customFormat="1" ht="18" customHeight="1" x14ac:dyDescent="0.2">
      <c r="A84" s="28">
        <v>44204</v>
      </c>
      <c r="B84" s="88" t="s">
        <v>176</v>
      </c>
      <c r="C84" s="86" t="s">
        <v>39</v>
      </c>
      <c r="D84" s="86" t="s">
        <v>40</v>
      </c>
      <c r="E84" s="87">
        <v>27</v>
      </c>
    </row>
    <row r="85" spans="1:5" s="12" customFormat="1" ht="18" customHeight="1" x14ac:dyDescent="0.2">
      <c r="A85" s="28">
        <v>44204</v>
      </c>
      <c r="B85" s="88" t="s">
        <v>177</v>
      </c>
      <c r="C85" s="86" t="s">
        <v>43</v>
      </c>
      <c r="D85" s="86" t="s">
        <v>178</v>
      </c>
      <c r="E85" s="87">
        <v>4225</v>
      </c>
    </row>
    <row r="86" spans="1:5" s="12" customFormat="1" ht="18" customHeight="1" x14ac:dyDescent="0.2">
      <c r="A86" s="28">
        <v>44204</v>
      </c>
      <c r="B86" s="88" t="s">
        <v>179</v>
      </c>
      <c r="C86" s="86" t="s">
        <v>180</v>
      </c>
      <c r="D86" s="86" t="s">
        <v>181</v>
      </c>
      <c r="E86" s="87">
        <v>810</v>
      </c>
    </row>
    <row r="87" spans="1:5" s="12" customFormat="1" ht="18" customHeight="1" x14ac:dyDescent="0.2">
      <c r="A87" s="28">
        <v>44204</v>
      </c>
      <c r="B87" s="88" t="s">
        <v>182</v>
      </c>
      <c r="C87" s="86" t="s">
        <v>183</v>
      </c>
      <c r="D87" s="86" t="s">
        <v>181</v>
      </c>
      <c r="E87" s="87">
        <v>1306.73</v>
      </c>
    </row>
    <row r="88" spans="1:5" s="12" customFormat="1" ht="18" customHeight="1" x14ac:dyDescent="0.2">
      <c r="A88" s="28">
        <v>44204</v>
      </c>
      <c r="B88" s="88" t="s">
        <v>184</v>
      </c>
      <c r="C88" s="86" t="s">
        <v>185</v>
      </c>
      <c r="D88" s="86" t="s">
        <v>70</v>
      </c>
      <c r="E88" s="87">
        <v>263.31</v>
      </c>
    </row>
    <row r="89" spans="1:5" s="12" customFormat="1" ht="18" customHeight="1" x14ac:dyDescent="0.2">
      <c r="A89" s="28">
        <v>44204</v>
      </c>
      <c r="B89" s="29" t="s">
        <v>42</v>
      </c>
      <c r="C89" s="72" t="s">
        <v>71</v>
      </c>
      <c r="D89" s="72" t="s">
        <v>72</v>
      </c>
      <c r="E89" s="87">
        <v>569.4</v>
      </c>
    </row>
    <row r="90" spans="1:5" s="12" customFormat="1" ht="18" customHeight="1" x14ac:dyDescent="0.2">
      <c r="A90" s="28">
        <v>44204</v>
      </c>
      <c r="B90" s="88" t="s">
        <v>186</v>
      </c>
      <c r="C90" s="86" t="s">
        <v>187</v>
      </c>
      <c r="D90" s="86" t="s">
        <v>70</v>
      </c>
      <c r="E90" s="87">
        <v>3654.36</v>
      </c>
    </row>
    <row r="91" spans="1:5" s="12" customFormat="1" ht="18" customHeight="1" x14ac:dyDescent="0.2">
      <c r="A91" s="28">
        <v>44204</v>
      </c>
      <c r="B91" s="88" t="s">
        <v>188</v>
      </c>
      <c r="C91" s="86" t="s">
        <v>189</v>
      </c>
      <c r="D91" s="86" t="s">
        <v>51</v>
      </c>
      <c r="E91" s="87">
        <v>18064.509999999998</v>
      </c>
    </row>
    <row r="92" spans="1:5" s="12" customFormat="1" ht="18" customHeight="1" x14ac:dyDescent="0.2">
      <c r="A92" s="28">
        <v>44204</v>
      </c>
      <c r="B92" s="30" t="s">
        <v>34</v>
      </c>
      <c r="C92" s="86" t="s">
        <v>35</v>
      </c>
      <c r="D92" s="86" t="s">
        <v>190</v>
      </c>
      <c r="E92" s="87">
        <v>4586.49</v>
      </c>
    </row>
    <row r="93" spans="1:5" s="12" customFormat="1" ht="36" x14ac:dyDescent="0.2">
      <c r="A93" s="92">
        <v>44207</v>
      </c>
      <c r="B93" s="88" t="s">
        <v>191</v>
      </c>
      <c r="C93" s="86" t="s">
        <v>192</v>
      </c>
      <c r="D93" s="86" t="s">
        <v>193</v>
      </c>
      <c r="E93" s="87">
        <v>673.43</v>
      </c>
    </row>
    <row r="94" spans="1:5" s="12" customFormat="1" ht="18" customHeight="1" x14ac:dyDescent="0.2">
      <c r="A94" s="92">
        <v>44207</v>
      </c>
      <c r="B94" s="88" t="s">
        <v>194</v>
      </c>
      <c r="C94" s="86" t="s">
        <v>195</v>
      </c>
      <c r="D94" s="86" t="s">
        <v>196</v>
      </c>
      <c r="E94" s="87">
        <v>10091</v>
      </c>
    </row>
    <row r="95" spans="1:5" s="12" customFormat="1" ht="18" customHeight="1" x14ac:dyDescent="0.2">
      <c r="A95" s="92">
        <v>44207</v>
      </c>
      <c r="B95" s="88" t="s">
        <v>197</v>
      </c>
      <c r="C95" s="86" t="s">
        <v>45</v>
      </c>
      <c r="D95" s="86" t="s">
        <v>196</v>
      </c>
      <c r="E95" s="87">
        <v>1141.69</v>
      </c>
    </row>
    <row r="96" spans="1:5" s="12" customFormat="1" ht="18" customHeight="1" x14ac:dyDescent="0.2">
      <c r="A96" s="92">
        <v>44207</v>
      </c>
      <c r="B96" s="88" t="s">
        <v>198</v>
      </c>
      <c r="C96" s="86" t="s">
        <v>199</v>
      </c>
      <c r="D96" s="86" t="s">
        <v>200</v>
      </c>
      <c r="E96" s="87">
        <v>3813.73</v>
      </c>
    </row>
    <row r="97" spans="1:5" s="12" customFormat="1" ht="18" customHeight="1" x14ac:dyDescent="0.2">
      <c r="A97" s="92">
        <v>44207</v>
      </c>
      <c r="B97" s="93" t="s">
        <v>201</v>
      </c>
      <c r="C97" s="86" t="s">
        <v>73</v>
      </c>
      <c r="D97" s="86" t="s">
        <v>202</v>
      </c>
      <c r="E97" s="87">
        <v>1846.2</v>
      </c>
    </row>
    <row r="98" spans="1:5" s="12" customFormat="1" ht="18" customHeight="1" x14ac:dyDescent="0.2">
      <c r="A98" s="92">
        <v>44207</v>
      </c>
      <c r="B98" s="88" t="s">
        <v>203</v>
      </c>
      <c r="C98" s="86" t="s">
        <v>204</v>
      </c>
      <c r="D98" s="86" t="s">
        <v>205</v>
      </c>
      <c r="E98" s="87">
        <v>320</v>
      </c>
    </row>
    <row r="99" spans="1:5" s="12" customFormat="1" ht="18" customHeight="1" x14ac:dyDescent="0.2">
      <c r="A99" s="92">
        <v>44207</v>
      </c>
      <c r="B99" s="83" t="s">
        <v>206</v>
      </c>
      <c r="C99" s="72" t="s">
        <v>207</v>
      </c>
      <c r="D99" s="86" t="s">
        <v>40</v>
      </c>
      <c r="E99" s="85">
        <v>1600</v>
      </c>
    </row>
    <row r="100" spans="1:5" s="12" customFormat="1" ht="18" customHeight="1" x14ac:dyDescent="0.2">
      <c r="A100" s="92">
        <v>44207</v>
      </c>
      <c r="B100" s="88" t="s">
        <v>208</v>
      </c>
      <c r="C100" s="72" t="s">
        <v>209</v>
      </c>
      <c r="D100" s="72" t="s">
        <v>210</v>
      </c>
      <c r="E100" s="87">
        <v>324.66000000000003</v>
      </c>
    </row>
    <row r="101" spans="1:5" s="12" customFormat="1" ht="18" customHeight="1" x14ac:dyDescent="0.2">
      <c r="A101" s="92">
        <v>44207</v>
      </c>
      <c r="B101" s="88" t="s">
        <v>208</v>
      </c>
      <c r="C101" s="72" t="s">
        <v>211</v>
      </c>
      <c r="D101" s="72" t="s">
        <v>210</v>
      </c>
      <c r="E101" s="87">
        <v>150</v>
      </c>
    </row>
    <row r="102" spans="1:5" s="31" customFormat="1" ht="18" customHeight="1" x14ac:dyDescent="0.2">
      <c r="A102" s="92">
        <v>44207</v>
      </c>
      <c r="B102" s="88" t="s">
        <v>212</v>
      </c>
      <c r="C102" s="86" t="s">
        <v>39</v>
      </c>
      <c r="D102" s="86" t="s">
        <v>40</v>
      </c>
      <c r="E102" s="87">
        <v>620</v>
      </c>
    </row>
    <row r="103" spans="1:5" s="31" customFormat="1" ht="18" customHeight="1" x14ac:dyDescent="0.2">
      <c r="A103" s="92">
        <v>44207</v>
      </c>
      <c r="B103" s="88" t="s">
        <v>213</v>
      </c>
      <c r="C103" s="86" t="s">
        <v>214</v>
      </c>
      <c r="D103" s="86" t="s">
        <v>40</v>
      </c>
      <c r="E103" s="87">
        <v>580</v>
      </c>
    </row>
    <row r="104" spans="1:5" s="31" customFormat="1" ht="18" customHeight="1" x14ac:dyDescent="0.2">
      <c r="A104" s="92">
        <v>44207</v>
      </c>
      <c r="B104" s="88" t="s">
        <v>215</v>
      </c>
      <c r="C104" s="72" t="s">
        <v>207</v>
      </c>
      <c r="D104" s="89" t="s">
        <v>56</v>
      </c>
      <c r="E104" s="87">
        <v>608.4</v>
      </c>
    </row>
    <row r="105" spans="1:5" s="31" customFormat="1" ht="18" customHeight="1" x14ac:dyDescent="0.2">
      <c r="A105" s="92">
        <v>44207</v>
      </c>
      <c r="B105" s="88" t="s">
        <v>216</v>
      </c>
      <c r="C105" s="86" t="s">
        <v>217</v>
      </c>
      <c r="D105" s="86" t="s">
        <v>140</v>
      </c>
      <c r="E105" s="87">
        <v>156.26</v>
      </c>
    </row>
    <row r="106" spans="1:5" s="31" customFormat="1" ht="18" customHeight="1" x14ac:dyDescent="0.2">
      <c r="A106" s="66">
        <v>44208</v>
      </c>
      <c r="B106" s="83" t="s">
        <v>218</v>
      </c>
      <c r="C106" s="72" t="s">
        <v>64</v>
      </c>
      <c r="D106" s="86" t="s">
        <v>90</v>
      </c>
      <c r="E106" s="85">
        <v>565</v>
      </c>
    </row>
    <row r="107" spans="1:5" s="31" customFormat="1" ht="18" customHeight="1" x14ac:dyDescent="0.2">
      <c r="A107" s="66">
        <v>44208</v>
      </c>
      <c r="B107" s="88" t="s">
        <v>219</v>
      </c>
      <c r="C107" s="86" t="s">
        <v>55</v>
      </c>
      <c r="D107" s="86" t="s">
        <v>90</v>
      </c>
      <c r="E107" s="87">
        <v>418</v>
      </c>
    </row>
    <row r="108" spans="1:5" s="31" customFormat="1" ht="18" customHeight="1" x14ac:dyDescent="0.2">
      <c r="A108" s="66">
        <v>44208</v>
      </c>
      <c r="B108" s="88" t="s">
        <v>220</v>
      </c>
      <c r="C108" s="86" t="s">
        <v>159</v>
      </c>
      <c r="D108" s="86" t="s">
        <v>221</v>
      </c>
      <c r="E108" s="87">
        <v>758.07</v>
      </c>
    </row>
    <row r="109" spans="1:5" s="31" customFormat="1" ht="18" customHeight="1" x14ac:dyDescent="0.2">
      <c r="A109" s="66">
        <v>44208</v>
      </c>
      <c r="B109" s="88" t="s">
        <v>222</v>
      </c>
      <c r="C109" s="86" t="s">
        <v>55</v>
      </c>
      <c r="D109" s="86" t="s">
        <v>149</v>
      </c>
      <c r="E109" s="87">
        <v>435</v>
      </c>
    </row>
    <row r="110" spans="1:5" s="31" customFormat="1" ht="18" customHeight="1" x14ac:dyDescent="0.2">
      <c r="A110" s="66">
        <v>44208</v>
      </c>
      <c r="B110" s="88" t="s">
        <v>223</v>
      </c>
      <c r="C110" s="86" t="s">
        <v>224</v>
      </c>
      <c r="D110" s="86" t="s">
        <v>38</v>
      </c>
      <c r="E110" s="87">
        <v>83.2</v>
      </c>
    </row>
    <row r="111" spans="1:5" s="31" customFormat="1" ht="18" customHeight="1" x14ac:dyDescent="0.2">
      <c r="A111" s="66">
        <v>44208</v>
      </c>
      <c r="B111" s="88" t="s">
        <v>225</v>
      </c>
      <c r="C111" s="86" t="s">
        <v>224</v>
      </c>
      <c r="D111" s="86" t="s">
        <v>38</v>
      </c>
      <c r="E111" s="87">
        <v>195.6</v>
      </c>
    </row>
    <row r="112" spans="1:5" s="31" customFormat="1" ht="18" customHeight="1" x14ac:dyDescent="0.2">
      <c r="A112" s="66">
        <v>44208</v>
      </c>
      <c r="B112" s="88" t="s">
        <v>226</v>
      </c>
      <c r="C112" s="86" t="s">
        <v>227</v>
      </c>
      <c r="D112" s="89" t="s">
        <v>228</v>
      </c>
      <c r="E112" s="87">
        <v>110.03</v>
      </c>
    </row>
    <row r="113" spans="1:5" s="31" customFormat="1" ht="18" customHeight="1" x14ac:dyDescent="0.2">
      <c r="A113" s="66">
        <v>44208</v>
      </c>
      <c r="B113" s="88" t="s">
        <v>229</v>
      </c>
      <c r="C113" s="94" t="s">
        <v>230</v>
      </c>
      <c r="D113" s="86" t="s">
        <v>56</v>
      </c>
      <c r="E113" s="87">
        <v>1640</v>
      </c>
    </row>
    <row r="114" spans="1:5" s="31" customFormat="1" ht="18" customHeight="1" x14ac:dyDescent="0.2">
      <c r="A114" s="66">
        <v>44208</v>
      </c>
      <c r="B114" s="88" t="s">
        <v>231</v>
      </c>
      <c r="C114" s="86" t="s">
        <v>232</v>
      </c>
      <c r="D114" s="86" t="s">
        <v>202</v>
      </c>
      <c r="E114" s="87">
        <v>430.4</v>
      </c>
    </row>
    <row r="115" spans="1:5" s="31" customFormat="1" ht="18" customHeight="1" x14ac:dyDescent="0.2">
      <c r="A115" s="92">
        <v>44209</v>
      </c>
      <c r="B115" s="88" t="s">
        <v>233</v>
      </c>
      <c r="C115" s="86" t="s">
        <v>224</v>
      </c>
      <c r="D115" s="86" t="s">
        <v>38</v>
      </c>
      <c r="E115" s="87">
        <v>231.5</v>
      </c>
    </row>
    <row r="116" spans="1:5" s="31" customFormat="1" ht="18" customHeight="1" x14ac:dyDescent="0.2">
      <c r="A116" s="92">
        <v>44209</v>
      </c>
      <c r="B116" s="88" t="s">
        <v>234</v>
      </c>
      <c r="C116" s="86" t="s">
        <v>224</v>
      </c>
      <c r="D116" s="86" t="s">
        <v>38</v>
      </c>
      <c r="E116" s="87">
        <v>44</v>
      </c>
    </row>
    <row r="117" spans="1:5" s="31" customFormat="1" ht="18" customHeight="1" x14ac:dyDescent="0.2">
      <c r="A117" s="92">
        <v>44209</v>
      </c>
      <c r="B117" s="83" t="s">
        <v>235</v>
      </c>
      <c r="C117" s="86" t="s">
        <v>224</v>
      </c>
      <c r="D117" s="86" t="s">
        <v>38</v>
      </c>
      <c r="E117" s="85">
        <v>220</v>
      </c>
    </row>
    <row r="118" spans="1:5" s="31" customFormat="1" ht="18" customHeight="1" x14ac:dyDescent="0.2">
      <c r="A118" s="92">
        <v>44209</v>
      </c>
      <c r="B118" s="88" t="s">
        <v>236</v>
      </c>
      <c r="C118" s="86" t="s">
        <v>237</v>
      </c>
      <c r="D118" s="86" t="s">
        <v>70</v>
      </c>
      <c r="E118" s="87">
        <v>1065.5999999999999</v>
      </c>
    </row>
    <row r="119" spans="1:5" s="31" customFormat="1" ht="18" customHeight="1" x14ac:dyDescent="0.2">
      <c r="A119" s="92">
        <v>44209</v>
      </c>
      <c r="B119" s="88" t="s">
        <v>29</v>
      </c>
      <c r="C119" s="72" t="s">
        <v>28</v>
      </c>
      <c r="D119" s="86" t="s">
        <v>238</v>
      </c>
      <c r="E119" s="87">
        <v>250.79</v>
      </c>
    </row>
    <row r="120" spans="1:5" s="31" customFormat="1" ht="18" customHeight="1" x14ac:dyDescent="0.2">
      <c r="A120" s="92">
        <v>44209</v>
      </c>
      <c r="B120" s="88" t="s">
        <v>29</v>
      </c>
      <c r="C120" s="72" t="s">
        <v>28</v>
      </c>
      <c r="D120" s="86" t="s">
        <v>239</v>
      </c>
      <c r="E120" s="87">
        <v>93</v>
      </c>
    </row>
    <row r="121" spans="1:5" s="31" customFormat="1" ht="18" customHeight="1" x14ac:dyDescent="0.2">
      <c r="A121" s="92">
        <v>44209</v>
      </c>
      <c r="B121" s="88" t="s">
        <v>29</v>
      </c>
      <c r="C121" s="72" t="s">
        <v>28</v>
      </c>
      <c r="D121" s="86" t="s">
        <v>240</v>
      </c>
      <c r="E121" s="87">
        <v>465</v>
      </c>
    </row>
    <row r="122" spans="1:5" s="31" customFormat="1" ht="18" customHeight="1" x14ac:dyDescent="0.2">
      <c r="A122" s="92">
        <v>44209</v>
      </c>
      <c r="B122" s="88" t="s">
        <v>29</v>
      </c>
      <c r="C122" s="72" t="s">
        <v>28</v>
      </c>
      <c r="D122" s="86" t="s">
        <v>241</v>
      </c>
      <c r="E122" s="87">
        <v>223.2</v>
      </c>
    </row>
    <row r="123" spans="1:5" s="31" customFormat="1" ht="18" customHeight="1" x14ac:dyDescent="0.2">
      <c r="A123" s="92">
        <v>44209</v>
      </c>
      <c r="B123" s="88" t="s">
        <v>29</v>
      </c>
      <c r="C123" s="72" t="s">
        <v>28</v>
      </c>
      <c r="D123" s="86" t="s">
        <v>242</v>
      </c>
      <c r="E123" s="87">
        <v>116.25</v>
      </c>
    </row>
    <row r="124" spans="1:5" s="31" customFormat="1" ht="18" customHeight="1" x14ac:dyDescent="0.2">
      <c r="A124" s="92">
        <v>44209</v>
      </c>
      <c r="B124" s="88" t="s">
        <v>29</v>
      </c>
      <c r="C124" s="72" t="s">
        <v>28</v>
      </c>
      <c r="D124" s="86" t="s">
        <v>243</v>
      </c>
      <c r="E124" s="87">
        <v>116.25</v>
      </c>
    </row>
    <row r="125" spans="1:5" s="31" customFormat="1" ht="18" customHeight="1" x14ac:dyDescent="0.2">
      <c r="A125" s="92">
        <v>44209</v>
      </c>
      <c r="B125" s="88" t="s">
        <v>29</v>
      </c>
      <c r="C125" s="72" t="s">
        <v>28</v>
      </c>
      <c r="D125" s="86" t="s">
        <v>244</v>
      </c>
      <c r="E125" s="87">
        <v>209.25</v>
      </c>
    </row>
    <row r="126" spans="1:5" s="31" customFormat="1" ht="18" customHeight="1" x14ac:dyDescent="0.2">
      <c r="A126" s="92">
        <v>44209</v>
      </c>
      <c r="B126" s="88" t="s">
        <v>29</v>
      </c>
      <c r="C126" s="72" t="s">
        <v>28</v>
      </c>
      <c r="D126" s="86" t="s">
        <v>245</v>
      </c>
      <c r="E126" s="87">
        <v>465</v>
      </c>
    </row>
    <row r="127" spans="1:5" s="31" customFormat="1" ht="18" customHeight="1" x14ac:dyDescent="0.2">
      <c r="A127" s="92">
        <v>44209</v>
      </c>
      <c r="B127" s="88" t="s">
        <v>29</v>
      </c>
      <c r="C127" s="72" t="s">
        <v>28</v>
      </c>
      <c r="D127" s="86" t="s">
        <v>246</v>
      </c>
      <c r="E127" s="85">
        <v>209.25</v>
      </c>
    </row>
    <row r="128" spans="1:5" s="31" customFormat="1" ht="18" customHeight="1" x14ac:dyDescent="0.2">
      <c r="A128" s="92">
        <v>44209</v>
      </c>
      <c r="B128" s="88" t="s">
        <v>29</v>
      </c>
      <c r="C128" s="72" t="s">
        <v>28</v>
      </c>
      <c r="D128" s="86" t="s">
        <v>247</v>
      </c>
      <c r="E128" s="87">
        <v>209.25</v>
      </c>
    </row>
    <row r="129" spans="1:5" s="31" customFormat="1" ht="18" customHeight="1" x14ac:dyDescent="0.2">
      <c r="A129" s="92">
        <v>44209</v>
      </c>
      <c r="B129" s="88" t="s">
        <v>29</v>
      </c>
      <c r="C129" s="72" t="s">
        <v>28</v>
      </c>
      <c r="D129" s="86" t="s">
        <v>248</v>
      </c>
      <c r="E129" s="87">
        <v>209.25</v>
      </c>
    </row>
    <row r="130" spans="1:5" s="31" customFormat="1" ht="18" customHeight="1" x14ac:dyDescent="0.2">
      <c r="A130" s="92">
        <v>44209</v>
      </c>
      <c r="B130" s="88" t="s">
        <v>29</v>
      </c>
      <c r="C130" s="72" t="s">
        <v>28</v>
      </c>
      <c r="D130" s="86" t="s">
        <v>249</v>
      </c>
      <c r="E130" s="85">
        <v>35.54</v>
      </c>
    </row>
    <row r="131" spans="1:5" s="31" customFormat="1" ht="18" customHeight="1" x14ac:dyDescent="0.2">
      <c r="A131" s="92">
        <v>44209</v>
      </c>
      <c r="B131" s="88" t="s">
        <v>29</v>
      </c>
      <c r="C131" s="72" t="s">
        <v>28</v>
      </c>
      <c r="D131" s="86" t="s">
        <v>250</v>
      </c>
      <c r="E131" s="87">
        <v>61.27</v>
      </c>
    </row>
    <row r="132" spans="1:5" s="31" customFormat="1" ht="18" customHeight="1" x14ac:dyDescent="0.2">
      <c r="A132" s="92">
        <v>44209</v>
      </c>
      <c r="B132" s="88" t="s">
        <v>29</v>
      </c>
      <c r="C132" s="72" t="s">
        <v>28</v>
      </c>
      <c r="D132" s="86" t="s">
        <v>251</v>
      </c>
      <c r="E132" s="87">
        <v>209.25</v>
      </c>
    </row>
    <row r="133" spans="1:5" s="31" customFormat="1" ht="18" customHeight="1" x14ac:dyDescent="0.2">
      <c r="A133" s="92">
        <v>44209</v>
      </c>
      <c r="B133" s="88" t="s">
        <v>29</v>
      </c>
      <c r="C133" s="72" t="s">
        <v>28</v>
      </c>
      <c r="D133" s="86" t="s">
        <v>252</v>
      </c>
      <c r="E133" s="87">
        <v>232.5</v>
      </c>
    </row>
    <row r="134" spans="1:5" s="31" customFormat="1" ht="18" customHeight="1" x14ac:dyDescent="0.2">
      <c r="A134" s="92">
        <v>44209</v>
      </c>
      <c r="B134" s="88" t="s">
        <v>253</v>
      </c>
      <c r="C134" s="86" t="s">
        <v>67</v>
      </c>
      <c r="D134" s="86" t="s">
        <v>228</v>
      </c>
      <c r="E134" s="87">
        <v>10580.73</v>
      </c>
    </row>
    <row r="135" spans="1:5" s="31" customFormat="1" ht="18" customHeight="1" x14ac:dyDescent="0.2">
      <c r="A135" s="92">
        <v>44210</v>
      </c>
      <c r="B135" s="88" t="s">
        <v>254</v>
      </c>
      <c r="C135" s="86" t="s">
        <v>61</v>
      </c>
      <c r="D135" s="86" t="s">
        <v>255</v>
      </c>
      <c r="E135" s="87">
        <v>627</v>
      </c>
    </row>
    <row r="136" spans="1:5" s="31" customFormat="1" ht="18" customHeight="1" x14ac:dyDescent="0.2">
      <c r="A136" s="92">
        <v>44210</v>
      </c>
      <c r="B136" s="88" t="s">
        <v>256</v>
      </c>
      <c r="C136" s="86" t="s">
        <v>61</v>
      </c>
      <c r="D136" s="86" t="s">
        <v>56</v>
      </c>
      <c r="E136" s="87">
        <v>137</v>
      </c>
    </row>
    <row r="137" spans="1:5" s="31" customFormat="1" ht="18" customHeight="1" x14ac:dyDescent="0.2">
      <c r="A137" s="92">
        <v>44210</v>
      </c>
      <c r="B137" s="88" t="s">
        <v>257</v>
      </c>
      <c r="C137" s="86" t="s">
        <v>61</v>
      </c>
      <c r="D137" s="86" t="s">
        <v>56</v>
      </c>
      <c r="E137" s="87">
        <v>373</v>
      </c>
    </row>
    <row r="138" spans="1:5" s="31" customFormat="1" ht="18" customHeight="1" x14ac:dyDescent="0.2">
      <c r="A138" s="92">
        <v>44210</v>
      </c>
      <c r="B138" s="88" t="s">
        <v>258</v>
      </c>
      <c r="C138" s="86" t="s">
        <v>61</v>
      </c>
      <c r="D138" s="86" t="s">
        <v>60</v>
      </c>
      <c r="E138" s="87">
        <v>164</v>
      </c>
    </row>
    <row r="139" spans="1:5" s="31" customFormat="1" ht="18" customHeight="1" x14ac:dyDescent="0.2">
      <c r="A139" s="92">
        <v>44210</v>
      </c>
      <c r="B139" s="88" t="s">
        <v>259</v>
      </c>
      <c r="C139" s="86" t="s">
        <v>128</v>
      </c>
      <c r="D139" s="86" t="s">
        <v>56</v>
      </c>
      <c r="E139" s="87">
        <v>437.5</v>
      </c>
    </row>
    <row r="140" spans="1:5" s="31" customFormat="1" ht="18" customHeight="1" x14ac:dyDescent="0.2">
      <c r="A140" s="92">
        <v>44210</v>
      </c>
      <c r="B140" s="88" t="s">
        <v>260</v>
      </c>
      <c r="C140" s="86" t="s">
        <v>128</v>
      </c>
      <c r="D140" s="86" t="s">
        <v>56</v>
      </c>
      <c r="E140" s="87">
        <v>794</v>
      </c>
    </row>
    <row r="141" spans="1:5" s="31" customFormat="1" ht="18" customHeight="1" x14ac:dyDescent="0.2">
      <c r="A141" s="92">
        <v>44210</v>
      </c>
      <c r="B141" s="88" t="s">
        <v>261</v>
      </c>
      <c r="C141" s="86" t="s">
        <v>128</v>
      </c>
      <c r="D141" s="86" t="s">
        <v>62</v>
      </c>
      <c r="E141" s="87">
        <v>178.72</v>
      </c>
    </row>
    <row r="142" spans="1:5" s="31" customFormat="1" ht="18" customHeight="1" x14ac:dyDescent="0.2">
      <c r="A142" s="92">
        <v>44210</v>
      </c>
      <c r="B142" s="88" t="s">
        <v>262</v>
      </c>
      <c r="C142" s="86" t="s">
        <v>128</v>
      </c>
      <c r="D142" s="86" t="s">
        <v>62</v>
      </c>
      <c r="E142" s="87">
        <v>171.6</v>
      </c>
    </row>
    <row r="143" spans="1:5" s="31" customFormat="1" ht="18" customHeight="1" x14ac:dyDescent="0.2">
      <c r="A143" s="92">
        <v>44210</v>
      </c>
      <c r="B143" s="88" t="s">
        <v>263</v>
      </c>
      <c r="C143" s="86" t="s">
        <v>55</v>
      </c>
      <c r="D143" s="86" t="s">
        <v>60</v>
      </c>
      <c r="E143" s="87">
        <v>351</v>
      </c>
    </row>
    <row r="144" spans="1:5" s="31" customFormat="1" ht="18" customHeight="1" x14ac:dyDescent="0.2">
      <c r="A144" s="92">
        <v>44210</v>
      </c>
      <c r="B144" s="88" t="s">
        <v>264</v>
      </c>
      <c r="C144" s="86" t="s">
        <v>128</v>
      </c>
      <c r="D144" s="86" t="s">
        <v>56</v>
      </c>
      <c r="E144" s="87">
        <v>405.45</v>
      </c>
    </row>
    <row r="145" spans="1:5" s="31" customFormat="1" ht="18" customHeight="1" x14ac:dyDescent="0.2">
      <c r="A145" s="92">
        <v>44210</v>
      </c>
      <c r="B145" s="88" t="s">
        <v>265</v>
      </c>
      <c r="C145" s="86" t="s">
        <v>61</v>
      </c>
      <c r="D145" s="86" t="s">
        <v>82</v>
      </c>
      <c r="E145" s="87">
        <v>45</v>
      </c>
    </row>
    <row r="146" spans="1:5" s="31" customFormat="1" ht="18" customHeight="1" x14ac:dyDescent="0.2">
      <c r="A146" s="92">
        <v>44210</v>
      </c>
      <c r="B146" s="88" t="s">
        <v>266</v>
      </c>
      <c r="C146" s="86" t="s">
        <v>55</v>
      </c>
      <c r="D146" s="86" t="s">
        <v>56</v>
      </c>
      <c r="E146" s="87">
        <v>670.6</v>
      </c>
    </row>
    <row r="147" spans="1:5" s="31" customFormat="1" ht="18" customHeight="1" x14ac:dyDescent="0.2">
      <c r="A147" s="92">
        <v>44210</v>
      </c>
      <c r="B147" s="88" t="s">
        <v>27</v>
      </c>
      <c r="C147" s="86" t="s">
        <v>28</v>
      </c>
      <c r="D147" s="86" t="s">
        <v>267</v>
      </c>
      <c r="E147" s="87">
        <v>67.5</v>
      </c>
    </row>
    <row r="148" spans="1:5" s="31" customFormat="1" ht="18" customHeight="1" x14ac:dyDescent="0.2">
      <c r="A148" s="92">
        <v>44210</v>
      </c>
      <c r="B148" s="88" t="s">
        <v>27</v>
      </c>
      <c r="C148" s="86" t="s">
        <v>28</v>
      </c>
      <c r="D148" s="86" t="s">
        <v>268</v>
      </c>
      <c r="E148" s="87">
        <v>150</v>
      </c>
    </row>
    <row r="149" spans="1:5" s="31" customFormat="1" ht="18" customHeight="1" x14ac:dyDescent="0.2">
      <c r="A149" s="92">
        <v>44210</v>
      </c>
      <c r="B149" s="88" t="s">
        <v>27</v>
      </c>
      <c r="C149" s="86" t="s">
        <v>28</v>
      </c>
      <c r="D149" s="86" t="s">
        <v>269</v>
      </c>
      <c r="E149" s="87">
        <v>67.5</v>
      </c>
    </row>
    <row r="150" spans="1:5" s="31" customFormat="1" ht="18" customHeight="1" x14ac:dyDescent="0.2">
      <c r="A150" s="92">
        <v>44210</v>
      </c>
      <c r="B150" s="88" t="s">
        <v>27</v>
      </c>
      <c r="C150" s="72" t="s">
        <v>28</v>
      </c>
      <c r="D150" s="86" t="s">
        <v>270</v>
      </c>
      <c r="E150" s="87">
        <v>67.5</v>
      </c>
    </row>
    <row r="151" spans="1:5" s="31" customFormat="1" ht="18" customHeight="1" x14ac:dyDescent="0.2">
      <c r="A151" s="92">
        <v>44210</v>
      </c>
      <c r="B151" s="88" t="s">
        <v>271</v>
      </c>
      <c r="C151" s="72" t="s">
        <v>28</v>
      </c>
      <c r="D151" s="86" t="s">
        <v>272</v>
      </c>
      <c r="E151" s="87">
        <v>67.5</v>
      </c>
    </row>
    <row r="152" spans="1:5" s="31" customFormat="1" ht="18" customHeight="1" x14ac:dyDescent="0.2">
      <c r="A152" s="92">
        <v>44210</v>
      </c>
      <c r="B152" s="88" t="s">
        <v>27</v>
      </c>
      <c r="C152" s="72" t="s">
        <v>28</v>
      </c>
      <c r="D152" s="86" t="s">
        <v>273</v>
      </c>
      <c r="E152" s="87">
        <v>11.46</v>
      </c>
    </row>
    <row r="153" spans="1:5" s="31" customFormat="1" ht="18" customHeight="1" x14ac:dyDescent="0.2">
      <c r="A153" s="92">
        <v>44210</v>
      </c>
      <c r="B153" s="88" t="s">
        <v>27</v>
      </c>
      <c r="C153" s="72" t="s">
        <v>28</v>
      </c>
      <c r="D153" s="86" t="s">
        <v>274</v>
      </c>
      <c r="E153" s="87">
        <v>67.5</v>
      </c>
    </row>
    <row r="154" spans="1:5" s="31" customFormat="1" ht="18" customHeight="1" x14ac:dyDescent="0.2">
      <c r="A154" s="92">
        <v>44210</v>
      </c>
      <c r="B154" s="88" t="s">
        <v>27</v>
      </c>
      <c r="C154" s="72" t="s">
        <v>28</v>
      </c>
      <c r="D154" s="86" t="s">
        <v>275</v>
      </c>
      <c r="E154" s="87">
        <v>75</v>
      </c>
    </row>
    <row r="155" spans="1:5" s="31" customFormat="1" ht="18" customHeight="1" x14ac:dyDescent="0.2">
      <c r="A155" s="92">
        <v>44210</v>
      </c>
      <c r="B155" s="88" t="s">
        <v>27</v>
      </c>
      <c r="C155" s="72" t="s">
        <v>28</v>
      </c>
      <c r="D155" s="86" t="s">
        <v>276</v>
      </c>
      <c r="E155" s="87">
        <v>80.900000000000006</v>
      </c>
    </row>
    <row r="156" spans="1:5" s="31" customFormat="1" ht="18" customHeight="1" x14ac:dyDescent="0.2">
      <c r="A156" s="92">
        <v>44210</v>
      </c>
      <c r="B156" s="88" t="s">
        <v>27</v>
      </c>
      <c r="C156" s="72" t="s">
        <v>28</v>
      </c>
      <c r="D156" s="86" t="s">
        <v>277</v>
      </c>
      <c r="E156" s="87">
        <v>30</v>
      </c>
    </row>
    <row r="157" spans="1:5" s="31" customFormat="1" ht="18" customHeight="1" x14ac:dyDescent="0.2">
      <c r="A157" s="92">
        <v>44210</v>
      </c>
      <c r="B157" s="88" t="s">
        <v>27</v>
      </c>
      <c r="C157" s="72" t="s">
        <v>28</v>
      </c>
      <c r="D157" s="86" t="s">
        <v>278</v>
      </c>
      <c r="E157" s="87">
        <v>150</v>
      </c>
    </row>
    <row r="158" spans="1:5" s="31" customFormat="1" ht="18" customHeight="1" x14ac:dyDescent="0.2">
      <c r="A158" s="92">
        <v>44210</v>
      </c>
      <c r="B158" s="88" t="s">
        <v>279</v>
      </c>
      <c r="C158" s="72" t="s">
        <v>28</v>
      </c>
      <c r="D158" s="86" t="s">
        <v>280</v>
      </c>
      <c r="E158" s="87">
        <v>72</v>
      </c>
    </row>
    <row r="159" spans="1:5" s="31" customFormat="1" ht="18" customHeight="1" x14ac:dyDescent="0.2">
      <c r="A159" s="92">
        <v>44210</v>
      </c>
      <c r="B159" s="88" t="s">
        <v>27</v>
      </c>
      <c r="C159" s="72" t="s">
        <v>28</v>
      </c>
      <c r="D159" s="86" t="s">
        <v>281</v>
      </c>
      <c r="E159" s="87">
        <v>37.5</v>
      </c>
    </row>
    <row r="160" spans="1:5" s="31" customFormat="1" ht="18" customHeight="1" x14ac:dyDescent="0.2">
      <c r="A160" s="92">
        <v>44210</v>
      </c>
      <c r="B160" s="88" t="s">
        <v>27</v>
      </c>
      <c r="C160" s="72" t="s">
        <v>28</v>
      </c>
      <c r="D160" s="86" t="s">
        <v>282</v>
      </c>
      <c r="E160" s="87">
        <v>37.5</v>
      </c>
    </row>
    <row r="161" spans="1:5" s="31" customFormat="1" ht="18" customHeight="1" x14ac:dyDescent="0.2">
      <c r="A161" s="92">
        <v>44210</v>
      </c>
      <c r="B161" s="88" t="s">
        <v>66</v>
      </c>
      <c r="C161" s="72" t="s">
        <v>67</v>
      </c>
      <c r="D161" s="86" t="s">
        <v>283</v>
      </c>
      <c r="E161" s="87">
        <v>261.45</v>
      </c>
    </row>
    <row r="162" spans="1:5" s="31" customFormat="1" ht="18" customHeight="1" x14ac:dyDescent="0.2">
      <c r="A162" s="92">
        <v>44210</v>
      </c>
      <c r="B162" s="88" t="s">
        <v>284</v>
      </c>
      <c r="C162" s="72" t="s">
        <v>285</v>
      </c>
      <c r="D162" s="86" t="s">
        <v>63</v>
      </c>
      <c r="E162" s="87">
        <v>1575</v>
      </c>
    </row>
    <row r="163" spans="1:5" s="31" customFormat="1" ht="18" customHeight="1" x14ac:dyDescent="0.2">
      <c r="A163" s="92">
        <v>44211</v>
      </c>
      <c r="B163" s="88" t="s">
        <v>286</v>
      </c>
      <c r="C163" s="72" t="s">
        <v>30</v>
      </c>
      <c r="D163" s="86" t="s">
        <v>92</v>
      </c>
      <c r="E163" s="87">
        <v>12200.5</v>
      </c>
    </row>
    <row r="164" spans="1:5" s="31" customFormat="1" ht="18" customHeight="1" x14ac:dyDescent="0.2">
      <c r="A164" s="92">
        <v>44211</v>
      </c>
      <c r="B164" s="88" t="s">
        <v>287</v>
      </c>
      <c r="C164" s="72" t="s">
        <v>77</v>
      </c>
      <c r="D164" s="86" t="s">
        <v>92</v>
      </c>
      <c r="E164" s="87">
        <v>9385</v>
      </c>
    </row>
    <row r="165" spans="1:5" s="31" customFormat="1" ht="18" customHeight="1" x14ac:dyDescent="0.2">
      <c r="A165" s="92">
        <v>44211</v>
      </c>
      <c r="B165" s="88" t="s">
        <v>288</v>
      </c>
      <c r="C165" s="72" t="s">
        <v>79</v>
      </c>
      <c r="D165" s="86" t="s">
        <v>37</v>
      </c>
      <c r="E165" s="87">
        <v>2250</v>
      </c>
    </row>
    <row r="166" spans="1:5" s="31" customFormat="1" ht="18" customHeight="1" x14ac:dyDescent="0.2">
      <c r="A166" s="92">
        <v>44211</v>
      </c>
      <c r="B166" s="88" t="s">
        <v>289</v>
      </c>
      <c r="C166" s="72" t="s">
        <v>36</v>
      </c>
      <c r="D166" s="86" t="s">
        <v>92</v>
      </c>
      <c r="E166" s="87">
        <v>4753</v>
      </c>
    </row>
    <row r="167" spans="1:5" s="31" customFormat="1" ht="18" customHeight="1" x14ac:dyDescent="0.2">
      <c r="A167" s="92">
        <v>44211</v>
      </c>
      <c r="B167" s="88" t="s">
        <v>290</v>
      </c>
      <c r="C167" s="72" t="s">
        <v>33</v>
      </c>
      <c r="D167" s="86" t="s">
        <v>291</v>
      </c>
      <c r="E167" s="87">
        <v>1877</v>
      </c>
    </row>
    <row r="168" spans="1:5" s="31" customFormat="1" ht="18" customHeight="1" x14ac:dyDescent="0.2">
      <c r="A168" s="92">
        <v>44211</v>
      </c>
      <c r="B168" s="88" t="s">
        <v>292</v>
      </c>
      <c r="C168" s="72" t="s">
        <v>80</v>
      </c>
      <c r="D168" s="86" t="s">
        <v>92</v>
      </c>
      <c r="E168" s="87">
        <v>4500</v>
      </c>
    </row>
    <row r="169" spans="1:5" s="31" customFormat="1" ht="18" customHeight="1" x14ac:dyDescent="0.2">
      <c r="A169" s="92">
        <v>44211</v>
      </c>
      <c r="B169" s="88" t="s">
        <v>293</v>
      </c>
      <c r="C169" s="72" t="s">
        <v>74</v>
      </c>
      <c r="D169" s="86" t="s">
        <v>92</v>
      </c>
      <c r="E169" s="87">
        <v>9385</v>
      </c>
    </row>
    <row r="170" spans="1:5" s="31" customFormat="1" ht="18" customHeight="1" x14ac:dyDescent="0.2">
      <c r="A170" s="92">
        <v>44211</v>
      </c>
      <c r="B170" s="88" t="s">
        <v>294</v>
      </c>
      <c r="C170" s="72" t="s">
        <v>78</v>
      </c>
      <c r="D170" s="86" t="s">
        <v>92</v>
      </c>
      <c r="E170" s="87">
        <v>2346.25</v>
      </c>
    </row>
    <row r="171" spans="1:5" s="31" customFormat="1" ht="18" customHeight="1" x14ac:dyDescent="0.2">
      <c r="A171" s="92">
        <v>44211</v>
      </c>
      <c r="B171" s="88" t="s">
        <v>295</v>
      </c>
      <c r="C171" s="72" t="s">
        <v>75</v>
      </c>
      <c r="D171" s="86" t="s">
        <v>92</v>
      </c>
      <c r="E171" s="87">
        <v>4504.8</v>
      </c>
    </row>
    <row r="172" spans="1:5" s="31" customFormat="1" ht="18" customHeight="1" x14ac:dyDescent="0.2">
      <c r="A172" s="92">
        <v>44211</v>
      </c>
      <c r="B172" s="88" t="s">
        <v>296</v>
      </c>
      <c r="C172" s="72" t="s">
        <v>81</v>
      </c>
      <c r="D172" s="86" t="s">
        <v>92</v>
      </c>
      <c r="E172" s="87">
        <v>4223.25</v>
      </c>
    </row>
    <row r="173" spans="1:5" s="31" customFormat="1" ht="18" customHeight="1" x14ac:dyDescent="0.2">
      <c r="A173" s="92">
        <v>44211</v>
      </c>
      <c r="B173" s="88" t="s">
        <v>297</v>
      </c>
      <c r="C173" s="72" t="s">
        <v>76</v>
      </c>
      <c r="D173" s="86" t="s">
        <v>92</v>
      </c>
      <c r="E173" s="87">
        <v>2346.25</v>
      </c>
    </row>
    <row r="174" spans="1:5" s="31" customFormat="1" ht="18" customHeight="1" x14ac:dyDescent="0.2">
      <c r="A174" s="92">
        <v>44214</v>
      </c>
      <c r="B174" s="88" t="s">
        <v>298</v>
      </c>
      <c r="C174" s="72" t="s">
        <v>57</v>
      </c>
      <c r="D174" s="86" t="s">
        <v>65</v>
      </c>
      <c r="E174" s="87">
        <v>176.65</v>
      </c>
    </row>
    <row r="175" spans="1:5" s="31" customFormat="1" ht="18" customHeight="1" x14ac:dyDescent="0.2">
      <c r="A175" s="92">
        <v>44214</v>
      </c>
      <c r="B175" s="88" t="s">
        <v>89</v>
      </c>
      <c r="C175" s="72" t="s">
        <v>299</v>
      </c>
      <c r="D175" s="86" t="s">
        <v>31</v>
      </c>
      <c r="E175" s="87">
        <v>4500</v>
      </c>
    </row>
    <row r="176" spans="1:5" s="31" customFormat="1" ht="18" customHeight="1" x14ac:dyDescent="0.2">
      <c r="A176" s="92">
        <v>44214</v>
      </c>
      <c r="B176" s="88" t="s">
        <v>34</v>
      </c>
      <c r="C176" s="86" t="s">
        <v>35</v>
      </c>
      <c r="D176" s="86" t="s">
        <v>300</v>
      </c>
      <c r="E176" s="87">
        <v>3309.09</v>
      </c>
    </row>
    <row r="177" spans="1:5" s="31" customFormat="1" ht="18" customHeight="1" x14ac:dyDescent="0.2">
      <c r="A177" s="92">
        <v>44215</v>
      </c>
      <c r="B177" s="88" t="s">
        <v>301</v>
      </c>
      <c r="C177" s="72" t="s">
        <v>302</v>
      </c>
      <c r="D177" s="72" t="s">
        <v>303</v>
      </c>
      <c r="E177" s="87">
        <v>32745.53</v>
      </c>
    </row>
    <row r="178" spans="1:5" s="31" customFormat="1" ht="18" customHeight="1" x14ac:dyDescent="0.2">
      <c r="A178" s="92">
        <v>44216</v>
      </c>
      <c r="B178" s="88" t="s">
        <v>304</v>
      </c>
      <c r="C178" s="72" t="s">
        <v>305</v>
      </c>
      <c r="D178" s="86" t="s">
        <v>31</v>
      </c>
      <c r="E178" s="87">
        <v>4692.5</v>
      </c>
    </row>
    <row r="179" spans="1:5" s="31" customFormat="1" ht="18" customHeight="1" x14ac:dyDescent="0.2">
      <c r="A179" s="92">
        <v>44217</v>
      </c>
      <c r="B179" s="88" t="s">
        <v>306</v>
      </c>
      <c r="C179" s="72" t="s">
        <v>61</v>
      </c>
      <c r="D179" s="86" t="s">
        <v>255</v>
      </c>
      <c r="E179" s="87">
        <v>26.25</v>
      </c>
    </row>
    <row r="180" spans="1:5" s="31" customFormat="1" ht="18" customHeight="1" x14ac:dyDescent="0.2">
      <c r="A180" s="92">
        <v>44217</v>
      </c>
      <c r="B180" s="88" t="s">
        <v>307</v>
      </c>
      <c r="C180" s="72" t="s">
        <v>61</v>
      </c>
      <c r="D180" s="86" t="s">
        <v>60</v>
      </c>
      <c r="E180" s="87">
        <v>108</v>
      </c>
    </row>
    <row r="181" spans="1:5" s="31" customFormat="1" ht="18" customHeight="1" x14ac:dyDescent="0.2">
      <c r="A181" s="92">
        <v>44218</v>
      </c>
      <c r="B181" s="88" t="s">
        <v>308</v>
      </c>
      <c r="C181" s="72" t="s">
        <v>309</v>
      </c>
      <c r="D181" s="86" t="s">
        <v>60</v>
      </c>
      <c r="E181" s="87">
        <v>30</v>
      </c>
    </row>
    <row r="182" spans="1:5" s="31" customFormat="1" ht="18" customHeight="1" x14ac:dyDescent="0.2">
      <c r="A182" s="92">
        <v>44218</v>
      </c>
      <c r="B182" s="88" t="s">
        <v>132</v>
      </c>
      <c r="C182" s="72" t="s">
        <v>61</v>
      </c>
      <c r="D182" s="86" t="s">
        <v>90</v>
      </c>
      <c r="E182" s="87">
        <v>64.349999999999994</v>
      </c>
    </row>
    <row r="183" spans="1:5" ht="18" x14ac:dyDescent="0.2">
      <c r="A183" s="59" t="s">
        <v>16</v>
      </c>
      <c r="B183" s="60"/>
      <c r="C183" s="60"/>
      <c r="D183" s="61"/>
      <c r="E183" s="9">
        <f>SUM(E46:E182)</f>
        <v>273322.33000000007</v>
      </c>
    </row>
    <row r="184" spans="1:5" s="17" customFormat="1" ht="18" x14ac:dyDescent="0.2">
      <c r="A184" s="20"/>
      <c r="B184" s="21"/>
      <c r="C184" s="21"/>
      <c r="D184" s="21"/>
      <c r="E184" s="22"/>
    </row>
    <row r="185" spans="1:5" s="13" customFormat="1" ht="18" x14ac:dyDescent="0.2">
      <c r="A185" s="14"/>
      <c r="B185" s="15"/>
      <c r="C185" s="15"/>
      <c r="D185" s="15"/>
      <c r="E185" s="16"/>
    </row>
    <row r="186" spans="1:5" s="13" customFormat="1" ht="18" x14ac:dyDescent="0.2">
      <c r="A186" s="68" t="s">
        <v>44</v>
      </c>
      <c r="B186" s="69"/>
      <c r="C186" s="69"/>
      <c r="D186" s="69"/>
      <c r="E186" s="70"/>
    </row>
    <row r="187" spans="1:5" s="13" customFormat="1" ht="54" x14ac:dyDescent="0.2">
      <c r="A187" s="71" t="s">
        <v>12</v>
      </c>
      <c r="B187" s="71" t="s">
        <v>25</v>
      </c>
      <c r="C187" s="71" t="s">
        <v>13</v>
      </c>
      <c r="D187" s="71" t="s">
        <v>20</v>
      </c>
      <c r="E187" s="71" t="s">
        <v>21</v>
      </c>
    </row>
    <row r="188" spans="1:5" s="26" customFormat="1" ht="36" x14ac:dyDescent="0.2">
      <c r="A188" s="28">
        <v>44203</v>
      </c>
      <c r="B188" s="72" t="s">
        <v>310</v>
      </c>
      <c r="C188" s="64" t="s">
        <v>85</v>
      </c>
      <c r="D188" s="72" t="s">
        <v>47</v>
      </c>
      <c r="E188" s="67">
        <v>19057.25</v>
      </c>
    </row>
    <row r="189" spans="1:5" s="26" customFormat="1" ht="36" x14ac:dyDescent="0.2">
      <c r="A189" s="28">
        <v>44203</v>
      </c>
      <c r="B189" s="72" t="s">
        <v>34</v>
      </c>
      <c r="C189" s="65" t="s">
        <v>311</v>
      </c>
      <c r="D189" s="72" t="s">
        <v>312</v>
      </c>
      <c r="E189" s="67">
        <v>180196</v>
      </c>
    </row>
    <row r="190" spans="1:5" s="26" customFormat="1" ht="36" x14ac:dyDescent="0.2">
      <c r="A190" s="28">
        <v>44204</v>
      </c>
      <c r="B190" s="72" t="s">
        <v>46</v>
      </c>
      <c r="C190" s="65" t="s">
        <v>311</v>
      </c>
      <c r="D190" s="72" t="s">
        <v>313</v>
      </c>
      <c r="E190" s="67">
        <v>126.46</v>
      </c>
    </row>
    <row r="191" spans="1:5" s="26" customFormat="1" ht="36" x14ac:dyDescent="0.2">
      <c r="A191" s="28">
        <v>44204</v>
      </c>
      <c r="B191" s="72" t="s">
        <v>42</v>
      </c>
      <c r="C191" s="65" t="s">
        <v>314</v>
      </c>
      <c r="D191" s="72" t="s">
        <v>315</v>
      </c>
      <c r="E191" s="67">
        <v>569.4</v>
      </c>
    </row>
    <row r="192" spans="1:5" s="26" customFormat="1" ht="36" x14ac:dyDescent="0.2">
      <c r="A192" s="28">
        <v>44211</v>
      </c>
      <c r="B192" s="72" t="s">
        <v>316</v>
      </c>
      <c r="C192" s="72" t="s">
        <v>317</v>
      </c>
      <c r="D192" s="72" t="s">
        <v>318</v>
      </c>
      <c r="E192" s="67">
        <v>2162.67</v>
      </c>
    </row>
    <row r="193" spans="1:5" s="26" customFormat="1" ht="36" x14ac:dyDescent="0.2">
      <c r="A193" s="28">
        <v>44211</v>
      </c>
      <c r="B193" s="72" t="s">
        <v>319</v>
      </c>
      <c r="C193" s="72" t="s">
        <v>320</v>
      </c>
      <c r="D193" s="72" t="s">
        <v>318</v>
      </c>
      <c r="E193" s="25">
        <v>330.98</v>
      </c>
    </row>
    <row r="194" spans="1:5" s="26" customFormat="1" ht="36" x14ac:dyDescent="0.2">
      <c r="A194" s="28">
        <v>44211</v>
      </c>
      <c r="B194" s="72" t="s">
        <v>321</v>
      </c>
      <c r="C194" s="72" t="s">
        <v>317</v>
      </c>
      <c r="D194" s="72" t="s">
        <v>318</v>
      </c>
      <c r="E194" s="25">
        <v>385.98</v>
      </c>
    </row>
    <row r="195" spans="1:5" s="26" customFormat="1" ht="36" x14ac:dyDescent="0.2">
      <c r="A195" s="28">
        <v>44211</v>
      </c>
      <c r="B195" s="72" t="s">
        <v>322</v>
      </c>
      <c r="C195" s="72" t="s">
        <v>323</v>
      </c>
      <c r="D195" s="72" t="s">
        <v>318</v>
      </c>
      <c r="E195" s="25">
        <v>1053.26</v>
      </c>
    </row>
    <row r="196" spans="1:5" s="26" customFormat="1" ht="36" x14ac:dyDescent="0.2">
      <c r="A196" s="28">
        <v>44211</v>
      </c>
      <c r="B196" s="73" t="s">
        <v>324</v>
      </c>
      <c r="C196" s="72" t="s">
        <v>317</v>
      </c>
      <c r="D196" s="72" t="s">
        <v>318</v>
      </c>
      <c r="E196" s="67">
        <v>12.09</v>
      </c>
    </row>
    <row r="197" spans="1:5" s="26" customFormat="1" ht="36" x14ac:dyDescent="0.2">
      <c r="A197" s="28">
        <v>44211</v>
      </c>
      <c r="B197" s="72" t="s">
        <v>325</v>
      </c>
      <c r="C197" s="72" t="s">
        <v>317</v>
      </c>
      <c r="D197" s="72" t="s">
        <v>318</v>
      </c>
      <c r="E197" s="25">
        <v>122.11</v>
      </c>
    </row>
    <row r="198" spans="1:5" s="26" customFormat="1" ht="36" x14ac:dyDescent="0.2">
      <c r="A198" s="28">
        <v>44211</v>
      </c>
      <c r="B198" s="72" t="s">
        <v>326</v>
      </c>
      <c r="C198" s="72" t="s">
        <v>327</v>
      </c>
      <c r="D198" s="72" t="s">
        <v>318</v>
      </c>
      <c r="E198" s="25">
        <v>235.7</v>
      </c>
    </row>
    <row r="199" spans="1:5" s="26" customFormat="1" ht="36" x14ac:dyDescent="0.2">
      <c r="A199" s="28">
        <v>44215</v>
      </c>
      <c r="B199" s="72" t="s">
        <v>49</v>
      </c>
      <c r="C199" s="72" t="s">
        <v>328</v>
      </c>
      <c r="D199" s="72" t="s">
        <v>329</v>
      </c>
      <c r="E199" s="25">
        <v>3406.28</v>
      </c>
    </row>
    <row r="200" spans="1:5" s="26" customFormat="1" ht="18" x14ac:dyDescent="0.2">
      <c r="A200" s="28">
        <v>44215</v>
      </c>
      <c r="B200" s="72" t="s">
        <v>48</v>
      </c>
      <c r="C200" s="72" t="s">
        <v>328</v>
      </c>
      <c r="D200" s="72" t="s">
        <v>330</v>
      </c>
      <c r="E200" s="67">
        <v>9080.11</v>
      </c>
    </row>
    <row r="201" spans="1:5" s="26" customFormat="1" ht="36" x14ac:dyDescent="0.2">
      <c r="A201" s="28">
        <v>44215</v>
      </c>
      <c r="B201" s="72" t="s">
        <v>48</v>
      </c>
      <c r="C201" s="72" t="s">
        <v>328</v>
      </c>
      <c r="D201" s="72" t="s">
        <v>331</v>
      </c>
      <c r="E201" s="67">
        <v>695.85</v>
      </c>
    </row>
    <row r="202" spans="1:5" s="26" customFormat="1" ht="18" x14ac:dyDescent="0.2">
      <c r="A202" s="28">
        <v>44215</v>
      </c>
      <c r="B202" s="72" t="s">
        <v>49</v>
      </c>
      <c r="C202" s="72" t="s">
        <v>328</v>
      </c>
      <c r="D202" s="72" t="s">
        <v>332</v>
      </c>
      <c r="E202" s="67">
        <v>3848.92</v>
      </c>
    </row>
    <row r="203" spans="1:5" s="26" customFormat="1" ht="36" x14ac:dyDescent="0.2">
      <c r="A203" s="28">
        <v>44222</v>
      </c>
      <c r="B203" s="72" t="s">
        <v>34</v>
      </c>
      <c r="C203" s="72" t="s">
        <v>311</v>
      </c>
      <c r="D203" s="72" t="s">
        <v>333</v>
      </c>
      <c r="E203" s="67">
        <v>2258.31</v>
      </c>
    </row>
    <row r="204" spans="1:5" s="13" customFormat="1" ht="18" x14ac:dyDescent="0.2">
      <c r="A204" s="55" t="s">
        <v>16</v>
      </c>
      <c r="B204" s="56"/>
      <c r="C204" s="56"/>
      <c r="D204" s="57"/>
      <c r="E204" s="19">
        <f>SUM(E188:E203)</f>
        <v>223541.37000000005</v>
      </c>
    </row>
    <row r="205" spans="1:5" ht="18" x14ac:dyDescent="0.2">
      <c r="A205" s="36"/>
      <c r="B205" s="36"/>
      <c r="C205" s="36"/>
      <c r="D205" s="36"/>
      <c r="E205" s="36"/>
    </row>
    <row r="206" spans="1:5" ht="18" x14ac:dyDescent="0.2">
      <c r="A206" s="48" t="s">
        <v>22</v>
      </c>
      <c r="B206" s="49"/>
      <c r="C206" s="6">
        <f>D11</f>
        <v>1247427.54</v>
      </c>
      <c r="D206" s="50"/>
      <c r="E206" s="51"/>
    </row>
    <row r="207" spans="1:5" ht="18" x14ac:dyDescent="0.2">
      <c r="A207" s="48" t="s">
        <v>23</v>
      </c>
      <c r="B207" s="49"/>
      <c r="C207" s="7">
        <f>SUM(,E42,E27,E204,E183)</f>
        <v>1247021.5600000003</v>
      </c>
      <c r="D207" s="50"/>
      <c r="E207" s="51"/>
    </row>
    <row r="208" spans="1:5" ht="18" x14ac:dyDescent="0.2">
      <c r="A208" s="52" t="s">
        <v>24</v>
      </c>
      <c r="B208" s="53"/>
      <c r="C208" s="8">
        <f>C206-C207</f>
        <v>405.97999999974854</v>
      </c>
      <c r="D208" s="50"/>
      <c r="E208" s="51"/>
    </row>
    <row r="213" spans="3:3" x14ac:dyDescent="0.2">
      <c r="C213" s="1" t="s">
        <v>50</v>
      </c>
    </row>
  </sheetData>
  <mergeCells count="27">
    <mergeCell ref="A186:E186"/>
    <mergeCell ref="A204:D204"/>
    <mergeCell ref="A183:D183"/>
    <mergeCell ref="A42:D42"/>
    <mergeCell ref="A43:E43"/>
    <mergeCell ref="A44:E44"/>
    <mergeCell ref="A12:E12"/>
    <mergeCell ref="A13:E13"/>
    <mergeCell ref="A27:D27"/>
    <mergeCell ref="A28:E28"/>
    <mergeCell ref="A29:E29"/>
    <mergeCell ref="A205:E205"/>
    <mergeCell ref="A206:B206"/>
    <mergeCell ref="D206:E208"/>
    <mergeCell ref="A207:B207"/>
    <mergeCell ref="A208:B208"/>
    <mergeCell ref="A2:E2"/>
    <mergeCell ref="A3:E3"/>
    <mergeCell ref="A4:E4"/>
    <mergeCell ref="A5:D5"/>
    <mergeCell ref="E5:E11"/>
    <mergeCell ref="A6:B6"/>
    <mergeCell ref="A7:B7"/>
    <mergeCell ref="A8:B8"/>
    <mergeCell ref="A9:B9"/>
    <mergeCell ref="A10:B10"/>
    <mergeCell ref="A11:C11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2021-02-10T14:36:48Z</cp:lastPrinted>
  <dcterms:created xsi:type="dcterms:W3CDTF">2018-03-12T15:27:44Z</dcterms:created>
  <dcterms:modified xsi:type="dcterms:W3CDTF">2021-02-10T14:50:20Z</dcterms:modified>
</cp:coreProperties>
</file>