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600" windowHeight="10980"/>
  </bookViews>
  <sheets>
    <sheet name="AGOSTO 2020" sheetId="1" r:id="rId1"/>
  </sheets>
  <calcPr calcId="145621"/>
</workbook>
</file>

<file path=xl/calcChain.xml><?xml version="1.0" encoding="utf-8"?>
<calcChain xmlns="http://schemas.openxmlformats.org/spreadsheetml/2006/main">
  <c r="D11" i="1" l="1"/>
  <c r="E159" i="1" l="1"/>
  <c r="E144" i="1" l="1"/>
  <c r="E27" i="1" l="1"/>
  <c r="E54" i="1"/>
  <c r="C162" i="1" l="1"/>
  <c r="C161" i="1"/>
  <c r="C163" i="1" l="1"/>
</calcChain>
</file>

<file path=xl/sharedStrings.xml><?xml version="1.0" encoding="utf-8"?>
<sst xmlns="http://schemas.openxmlformats.org/spreadsheetml/2006/main" count="452" uniqueCount="290">
  <si>
    <t>Transparência</t>
  </si>
  <si>
    <t>Demonstrativo de todas as Receitas e Despesas separados por convênio</t>
  </si>
  <si>
    <t>Receitas por convênios</t>
  </si>
  <si>
    <t>Convênio</t>
  </si>
  <si>
    <t>Data do Repasse</t>
  </si>
  <si>
    <t>Valor</t>
  </si>
  <si>
    <t>MAC</t>
  </si>
  <si>
    <t>Maternidade</t>
  </si>
  <si>
    <t>P.A</t>
  </si>
  <si>
    <t>Subvenção</t>
  </si>
  <si>
    <t>Total</t>
  </si>
  <si>
    <t>Despesas pagas com a verba "Maternidade"</t>
  </si>
  <si>
    <t>DATA DO DOCUMENTO</t>
  </si>
  <si>
    <t>CREDOR</t>
  </si>
  <si>
    <t>NATUREZA DAS DESPESAS  RESUMIDAMENTE</t>
  </si>
  <si>
    <t>VALOR ($)</t>
  </si>
  <si>
    <t>TOTAL</t>
  </si>
  <si>
    <t>Despesas pagas com a verba "P.A"</t>
  </si>
  <si>
    <t>NATUREZA DAS DESPESAS RESUMIDAMENTE</t>
  </si>
  <si>
    <t>Despesas pagas com a verba "MAC"</t>
  </si>
  <si>
    <t>NATUREZA DA DESPESA RESUMIDAMENTE</t>
  </si>
  <si>
    <t>VALOR R$</t>
  </si>
  <si>
    <t>Total de Receita</t>
  </si>
  <si>
    <t>Total de Despesas</t>
  </si>
  <si>
    <t>Resultante</t>
  </si>
  <si>
    <t xml:space="preserve">ESPECIFICAÇÃO DO DOCUMENTO FISCAL </t>
  </si>
  <si>
    <t>ESPECIFICAÇÃO DO DOCUMENTO FISCAL</t>
  </si>
  <si>
    <t>DARF 1708</t>
  </si>
  <si>
    <t>DARF 5952</t>
  </si>
  <si>
    <t xml:space="preserve">CROCO MEDICINA LTDA </t>
  </si>
  <si>
    <t xml:space="preserve">HOLERITE </t>
  </si>
  <si>
    <t xml:space="preserve">CAIXA ECONÔMICA FEDERAL </t>
  </si>
  <si>
    <t xml:space="preserve">CHAN TZU CHIEN </t>
  </si>
  <si>
    <t xml:space="preserve">RECIBO </t>
  </si>
  <si>
    <t>Despesas pagas com a verba "Subvenção"</t>
  </si>
  <si>
    <t xml:space="preserve">VALE ALIMENTAÇÃO DOS FUNCIONÁRIOS </t>
  </si>
  <si>
    <t>DARF 0561</t>
  </si>
  <si>
    <t>DARF 8301</t>
  </si>
  <si>
    <t>x'</t>
  </si>
  <si>
    <t xml:space="preserve">MATERIAL HOSPITALAR </t>
  </si>
  <si>
    <t xml:space="preserve">MEDICAMENTO </t>
  </si>
  <si>
    <t xml:space="preserve">CPFL </t>
  </si>
  <si>
    <t xml:space="preserve">COMPANHIA PIRATININGA DE FORÇA E LUZ </t>
  </si>
  <si>
    <t xml:space="preserve">PRODUTOS ALIMENTÍCIOS </t>
  </si>
  <si>
    <t xml:space="preserve">PAGAMENTO DE PENSÃO ALIMENTÍCIA </t>
  </si>
  <si>
    <t xml:space="preserve">SADI LANZARIN JUNIOR </t>
  </si>
  <si>
    <t xml:space="preserve">VR BENEFICIOS E SERVIÇOS DE PROCESSAMENTO S/A </t>
  </si>
  <si>
    <t xml:space="preserve">SERVIÇO PRESTADO EM SEGURANÇA NO P.A </t>
  </si>
  <si>
    <t>SINDICATO DOS TECNÓLOGOS TEC.E AUXILIARES RADILOGIA EST. S. PAULO</t>
  </si>
  <si>
    <t xml:space="preserve">DENISSON JOSE DA MOTA EIRELI </t>
  </si>
  <si>
    <t xml:space="preserve">CAIXA ECONOMICA FEDERAL </t>
  </si>
  <si>
    <t xml:space="preserve">SOLUÇÃO MÉDICA EIRELI - EPP </t>
  </si>
  <si>
    <t xml:space="preserve">DIGITALIZAÇÃO DE IMAGEM </t>
  </si>
  <si>
    <t xml:space="preserve">ISSQN </t>
  </si>
  <si>
    <t xml:space="preserve">GUIA DE RECOLHIMENTO DE ISSQN </t>
  </si>
  <si>
    <t xml:space="preserve">MESSER GASES LTDA </t>
  </si>
  <si>
    <t xml:space="preserve">SERVIÇO PRESTADO EM LAVANDERIA </t>
  </si>
  <si>
    <t xml:space="preserve">MATERIAL DE ESCRITORIO </t>
  </si>
  <si>
    <t xml:space="preserve">DELA FESTAS LTDA ME </t>
  </si>
  <si>
    <t>PAGTO DE SALÁRIO LÍQUIDO COMPT. 01/2021</t>
  </si>
  <si>
    <t>FGTS</t>
  </si>
  <si>
    <t xml:space="preserve">ROBERTO LEITE DE ANDRADE.ME </t>
  </si>
  <si>
    <t xml:space="preserve">CORSIMAMED SERVIÇOS MEDICOS LTDA </t>
  </si>
  <si>
    <t xml:space="preserve">NOTREDAME INTERMEDICA S S A </t>
  </si>
  <si>
    <t>CONVÊNIO SAÚDE  DOS FUNCIONÁRIOS</t>
  </si>
  <si>
    <t xml:space="preserve">COOPUS PLANOS DE SAUDE LTDA </t>
  </si>
  <si>
    <t xml:space="preserve">ALAN COELHO PEREIRA TELEFONIA-ME </t>
  </si>
  <si>
    <t xml:space="preserve">MANUTENÇÃO E REPARO </t>
  </si>
  <si>
    <t xml:space="preserve">PRODUTOS DE LIMPEZA </t>
  </si>
  <si>
    <t xml:space="preserve">SAMAPI PROD HOSPITALARES LTDA </t>
  </si>
  <si>
    <t xml:space="preserve">TELEFONICA BRASIL S/A </t>
  </si>
  <si>
    <t xml:space="preserve">VIVO </t>
  </si>
  <si>
    <t>CONVÊNIO FARMACEUTICO DOS FUNCIONÁRIOS</t>
  </si>
  <si>
    <t xml:space="preserve">SERGIO ANTONIO ALMODOVAR ME </t>
  </si>
  <si>
    <t>MIGRAÇÃO FOLHAMATIC SISTEMA CONTÁBIL</t>
  </si>
  <si>
    <t xml:space="preserve">SECRETARIA DA RECEITA FEDERAL </t>
  </si>
  <si>
    <t xml:space="preserve">SABESP </t>
  </si>
  <si>
    <t xml:space="preserve">SERVIÇO DE ÁGUA E ESGOTO </t>
  </si>
  <si>
    <t xml:space="preserve">REF. 02/2021 ORTOPEDIA </t>
  </si>
  <si>
    <t>NF 17795</t>
  </si>
  <si>
    <t xml:space="preserve">MANEJO INTEGRADO DE PRAGAS </t>
  </si>
  <si>
    <t xml:space="preserve">LAIS CAROLINE SANDOVAL </t>
  </si>
  <si>
    <t>NF 196</t>
  </si>
  <si>
    <t xml:space="preserve">PEQUENO PRINCIPE MEDICINA INFANTIL LTDA </t>
  </si>
  <si>
    <t xml:space="preserve">SERVIÇOS MEDICOS PRESTADOS </t>
  </si>
  <si>
    <t>NF 1453</t>
  </si>
  <si>
    <t xml:space="preserve">SERVIÇOS PRESTADOS EM CCIH </t>
  </si>
  <si>
    <t>NF 726</t>
  </si>
  <si>
    <t xml:space="preserve">ASSOC. SOROCABANA DE ANESTESIOLOGIA LTDA </t>
  </si>
  <si>
    <t>NF 478</t>
  </si>
  <si>
    <t xml:space="preserve">SOARES E OTACILIO ATIV.MEDICAS LTDA </t>
  </si>
  <si>
    <t xml:space="preserve">CSRF NF. 478 SOARES E OTAC  </t>
  </si>
  <si>
    <t>IRRF NF. 478 SOARES E OTAC</t>
  </si>
  <si>
    <t xml:space="preserve">CSRF NF.1453 CROCO </t>
  </si>
  <si>
    <t xml:space="preserve">IRRF NF. 1453 CROCO </t>
  </si>
  <si>
    <t xml:space="preserve">CSRF NF. 196 PQ PRINCIPE </t>
  </si>
  <si>
    <t xml:space="preserve">IRRF NF.196 PQ PRINCIPE </t>
  </si>
  <si>
    <t>CSRF NF 726 ASSOC.SOROCAB</t>
  </si>
  <si>
    <t xml:space="preserve">IRRF NF.726 ASSOC.SOROCAB </t>
  </si>
  <si>
    <t>NF 14112</t>
  </si>
  <si>
    <t>NF 85</t>
  </si>
  <si>
    <t xml:space="preserve">D.P SECURITY SEGURANÇA LTDA </t>
  </si>
  <si>
    <t>PAGAMENTO DE SALÁRIO LÍQUIDO COMPT.  02/2021</t>
  </si>
  <si>
    <t>NF 760</t>
  </si>
  <si>
    <t>NF 80159</t>
  </si>
  <si>
    <t xml:space="preserve">LUIZ CARLOS MANFRIM JUNIOR SOROCABA ME </t>
  </si>
  <si>
    <t>SECRETARIA DA RECEITA FEDERAL</t>
  </si>
  <si>
    <t xml:space="preserve">IRRF NF.34 HEXA FENIX </t>
  </si>
  <si>
    <t xml:space="preserve">CSRFNF. 07 HEA PED </t>
  </si>
  <si>
    <t xml:space="preserve">IRRF NF.07 HEXA PED </t>
  </si>
  <si>
    <t xml:space="preserve">CSF NF 34 HEXA FENIX </t>
  </si>
  <si>
    <t>NF 80370</t>
  </si>
  <si>
    <t>NF 9704</t>
  </si>
  <si>
    <t xml:space="preserve">MANFRIM MANFRIM PEPRESENCOES LTDA. ME </t>
  </si>
  <si>
    <t>NF 38</t>
  </si>
  <si>
    <t xml:space="preserve">HEXA FENIX SERVIÇOS MEDICOS LTDA </t>
  </si>
  <si>
    <t>SERVIÇOS DE MEDICOS PRESTADOS</t>
  </si>
  <si>
    <t>NF 08</t>
  </si>
  <si>
    <t xml:space="preserve">ISS S/NF 84 D.P SECURITY SEGURANÇA LTDA -ME </t>
  </si>
  <si>
    <t>NF 169</t>
  </si>
  <si>
    <t>NF 9823</t>
  </si>
  <si>
    <t>NF 80426</t>
  </si>
  <si>
    <t>NF 80429</t>
  </si>
  <si>
    <t>NF 84760360</t>
  </si>
  <si>
    <t>NF 84764253</t>
  </si>
  <si>
    <t>NF 84764254</t>
  </si>
  <si>
    <t xml:space="preserve">MEICAMENTO </t>
  </si>
  <si>
    <t xml:space="preserve">PAGAMENTO DERESCIÇÃO CONTRATUAL DE JONES DIAS BATISTA </t>
  </si>
  <si>
    <t>NF 11033</t>
  </si>
  <si>
    <t>KON TATO COMERCIAL LTDA.EPP</t>
  </si>
  <si>
    <t>MANUTENÇAO PREVENTIVA E CORRETIVA EM APARELHO DE RAIO X</t>
  </si>
  <si>
    <t>NF 9577</t>
  </si>
  <si>
    <t>MANFRIM REPRESENTAÇOES LTDA ME</t>
  </si>
  <si>
    <t>NF 6748</t>
  </si>
  <si>
    <t xml:space="preserve">CLINICA MEDICA A M S S LTDA </t>
  </si>
  <si>
    <t>NF 9327</t>
  </si>
  <si>
    <t xml:space="preserve">MANFRIM REPRESENTAÇOES LTDA ME </t>
  </si>
  <si>
    <t>GUIA RECOLHIMENTO DE FGTS</t>
  </si>
  <si>
    <t>FGST S/ FOLHA 02/21</t>
  </si>
  <si>
    <t>NF 2850</t>
  </si>
  <si>
    <t xml:space="preserve">KI ALIMENTO COMERCIO DE ALIMENTOS EM GERAL LTDA ME </t>
  </si>
  <si>
    <t xml:space="preserve">PRODUTOS ALIMENTICIO </t>
  </si>
  <si>
    <t>NF 998</t>
  </si>
  <si>
    <t xml:space="preserve">FLEX CLEAN LAVANDERIA LTDA </t>
  </si>
  <si>
    <t>NF 1438</t>
  </si>
  <si>
    <t xml:space="preserve">SERVIÇOS DE MEDICOS PRESTADOS </t>
  </si>
  <si>
    <t>NF 165</t>
  </si>
  <si>
    <t>CHAN TZU CHIEN</t>
  </si>
  <si>
    <t xml:space="preserve">SERVIÇO MEDICO PRESTADO </t>
  </si>
  <si>
    <t>NF 1349</t>
  </si>
  <si>
    <t xml:space="preserve">IBANEZ E BAZZOLI ESPEC.MEDICAS LTDA </t>
  </si>
  <si>
    <t>NF 1481</t>
  </si>
  <si>
    <t xml:space="preserve">ENDOCLIN ASSOCIADOS S/S LTDA </t>
  </si>
  <si>
    <t xml:space="preserve">GABRIELLA MENDES ALMEIDA </t>
  </si>
  <si>
    <t>NF 218</t>
  </si>
  <si>
    <t xml:space="preserve">FAMIMED MEDICOS ASSOCIADOS LTDA </t>
  </si>
  <si>
    <t xml:space="preserve">SERVIÇO DE MEDICOS PRESTADO </t>
  </si>
  <si>
    <t xml:space="preserve">MONICA FILIPE DE CAMARGO </t>
  </si>
  <si>
    <t>NF 599</t>
  </si>
  <si>
    <t>NF 1436</t>
  </si>
  <si>
    <t xml:space="preserve">GASTROMED CLINICA LTDA </t>
  </si>
  <si>
    <t>08-03-2021</t>
  </si>
  <si>
    <t>NF 2383</t>
  </si>
  <si>
    <t>RUSSO PROF.DA SAUDE ASSOC.LTDA</t>
  </si>
  <si>
    <t>NF 66</t>
  </si>
  <si>
    <t>09-03-2021</t>
  </si>
  <si>
    <t xml:space="preserve">CLINICA CIRURGICA BENEDETTI EIRELI </t>
  </si>
  <si>
    <t>10-03-2021</t>
  </si>
  <si>
    <t>NF 745</t>
  </si>
  <si>
    <t xml:space="preserve">BISTECAO SALTO DE PIRAPORA COMERCIO DE CARNES LTDA </t>
  </si>
  <si>
    <t xml:space="preserve">PRODUTOS ALIMENTICIOS </t>
  </si>
  <si>
    <t>NF 15297488</t>
  </si>
  <si>
    <t>NF 16918532</t>
  </si>
  <si>
    <t xml:space="preserve">FARMA PONTE AD DE CONV </t>
  </si>
  <si>
    <t>NF 2489</t>
  </si>
  <si>
    <t>NF 197915</t>
  </si>
  <si>
    <t xml:space="preserve">BOLETO  </t>
  </si>
  <si>
    <t>MENSALIDADE ASSOCIATIVA  COMPT.03/2021</t>
  </si>
  <si>
    <t>NF 7285</t>
  </si>
  <si>
    <t xml:space="preserve">MIRANDA E ARRIBAMAR LTDA </t>
  </si>
  <si>
    <t>NF 6521/6563</t>
  </si>
  <si>
    <t>CATANHO ARTES GRAFICOS LTDA</t>
  </si>
  <si>
    <t>NF 4804/4277/4303</t>
  </si>
  <si>
    <t>DAPROTEC EQUIP. MEDICOS HOSP.LTDA</t>
  </si>
  <si>
    <t xml:space="preserve">EQUI.HOSPITALAR/SERVIÇOS DE TERCEIROS </t>
  </si>
  <si>
    <t>NF 306</t>
  </si>
  <si>
    <t>LABCENTER DIAGNOSTICOS INTEGRADOS EIRELI</t>
  </si>
  <si>
    <t xml:space="preserve">SERVIÇOS PRESTADOS DE LABORATORIO </t>
  </si>
  <si>
    <t>11-03-2021</t>
  </si>
  <si>
    <t>NF 652660</t>
  </si>
  <si>
    <t xml:space="preserve">BANCO SOFISA S/A </t>
  </si>
  <si>
    <t>NF 55943</t>
  </si>
  <si>
    <t xml:space="preserve">PRODUTOS ALIMENTOS </t>
  </si>
  <si>
    <t>NF 3131</t>
  </si>
  <si>
    <t xml:space="preserve">FOX SUPRIMENTOS PARA INFORMATICA LTDA </t>
  </si>
  <si>
    <t xml:space="preserve">ETIQUETA MEDICA </t>
  </si>
  <si>
    <t>NF 2865</t>
  </si>
  <si>
    <t>VIVO 02/2021</t>
  </si>
  <si>
    <t xml:space="preserve">DARF 5952 </t>
  </si>
  <si>
    <t>CSRF S/NF 36181 WARELINE</t>
  </si>
  <si>
    <t xml:space="preserve">CSRF NF 1438 CROCO </t>
  </si>
  <si>
    <t xml:space="preserve">CSRF N.1349 IBANEZ </t>
  </si>
  <si>
    <t xml:space="preserve">CSRF NF.1676A.R.NEURO </t>
  </si>
  <si>
    <t xml:space="preserve">CSRF NF.763 DUAMUTEF </t>
  </si>
  <si>
    <t xml:space="preserve">CSRF NF.2577 CLINICA MAIS </t>
  </si>
  <si>
    <t>CSRFNF.979 MRC</t>
  </si>
  <si>
    <t xml:space="preserve">CSRF NF. 218 FAMIMED </t>
  </si>
  <si>
    <t xml:space="preserve">CSRF NF.SOUZA E SANCH </t>
  </si>
  <si>
    <t>NF 3303</t>
  </si>
  <si>
    <t xml:space="preserve">CASA DO ELETRICISTA DE S.DE PIRAPORA </t>
  </si>
  <si>
    <t>NF 36531</t>
  </si>
  <si>
    <t xml:space="preserve">WARELINE DO BRASIL </t>
  </si>
  <si>
    <t xml:space="preserve">SERVIÇOS TERCEIROS </t>
  </si>
  <si>
    <t>NF 927385614</t>
  </si>
  <si>
    <t>SÃO FRANCISCO ODONTOLOGIA LTDA</t>
  </si>
  <si>
    <t xml:space="preserve">CONVÊNIO ONDONTOLOGICO DOS FUNCIONARIOS </t>
  </si>
  <si>
    <t>NFS 2672/511/1214/77/800/1254/1116/</t>
  </si>
  <si>
    <t>NF 4084820</t>
  </si>
  <si>
    <t xml:space="preserve">SAGE BRASIL SFTWARE S.A </t>
  </si>
  <si>
    <t>IRRF NF.36181 WARELINE</t>
  </si>
  <si>
    <t xml:space="preserve">IRRF NF.148 CROCO </t>
  </si>
  <si>
    <t xml:space="preserve">IRRF NF.1349 IBANEZ </t>
  </si>
  <si>
    <t>IRRF NF.1676 A.R NEURO</t>
  </si>
  <si>
    <t xml:space="preserve">IRRF NF763  DUARMUTEF </t>
  </si>
  <si>
    <t>IRRF NF 2577 .C.MAIS</t>
  </si>
  <si>
    <t xml:space="preserve">IRRF NF. 979  MRC </t>
  </si>
  <si>
    <t xml:space="preserve">IRRF NF 218 FAMIMED </t>
  </si>
  <si>
    <t xml:space="preserve">IRR NF.443 SOUZA AS MAC </t>
  </si>
  <si>
    <t>CPFL</t>
  </si>
  <si>
    <t>INSS</t>
  </si>
  <si>
    <t xml:space="preserve">GUIA DE PREVIDENCIA SOCIAL-GPS  </t>
  </si>
  <si>
    <t>INSS S/FOLHA COMPT.02/2021</t>
  </si>
  <si>
    <t>REF.02/2021</t>
  </si>
  <si>
    <t>NF 349</t>
  </si>
  <si>
    <t>DESCARTÁVEIS</t>
  </si>
  <si>
    <t>NF 654708</t>
  </si>
  <si>
    <t xml:space="preserve">ABATEDOURO DE AVES IDEAL LTDA </t>
  </si>
  <si>
    <t>VIVO REFERENTE AO MÊS 03/2021</t>
  </si>
  <si>
    <t>NF 1695</t>
  </si>
  <si>
    <t xml:space="preserve">A.E.NEURO SERVIÇOS MEDICINA ESPEC.LTDA </t>
  </si>
  <si>
    <t>NF 65</t>
  </si>
  <si>
    <t>NF 35</t>
  </si>
  <si>
    <t xml:space="preserve">KENIA MACHADO FREIRE SIMOES </t>
  </si>
  <si>
    <t>NF 725</t>
  </si>
  <si>
    <t xml:space="preserve">ASSOC.SOROCABANA DE ANESTESIOLOGIA LTDA </t>
  </si>
  <si>
    <t>NF 983</t>
  </si>
  <si>
    <t xml:space="preserve">MRC SERVIÇOS MEDICOS LTDA </t>
  </si>
  <si>
    <t>NF 2590</t>
  </si>
  <si>
    <t xml:space="preserve">CLINICA MAIS LTDA </t>
  </si>
  <si>
    <t>NF 1488</t>
  </si>
  <si>
    <t>NF 4391</t>
  </si>
  <si>
    <t xml:space="preserve">VIDA RESGATE COMERCIO DE PRODUTOS A.P.H. LTDA </t>
  </si>
  <si>
    <t>NF 1444</t>
  </si>
  <si>
    <t>NF 2385</t>
  </si>
  <si>
    <t>NF 5385</t>
  </si>
  <si>
    <t>MAXXI SOLUTINS INFORMATICA LTD</t>
  </si>
  <si>
    <t>SERVIÇOS PRESTADOS EM IMPRESSORAS</t>
  </si>
  <si>
    <t>NF 17829</t>
  </si>
  <si>
    <t xml:space="preserve">DD SANE </t>
  </si>
  <si>
    <t>BRINTEX COMERCIO T LTDA EPP</t>
  </si>
  <si>
    <t xml:space="preserve">ENXOVAL HOPITALAR 2/2 PARCELA </t>
  </si>
  <si>
    <t>NF 266865</t>
  </si>
  <si>
    <t xml:space="preserve">SIMPRO PUBL TELEP LTDA </t>
  </si>
  <si>
    <t xml:space="preserve">PRESTAÇÃO DE SERVIÇOS EM TELEPROCESSAMENTO </t>
  </si>
  <si>
    <t xml:space="preserve">REF. 03/2021 SANTA CASA  </t>
  </si>
  <si>
    <t>NF 771</t>
  </si>
  <si>
    <t xml:space="preserve">DUAMUTEF SERV. MEDICOS DIAG.LTDA </t>
  </si>
  <si>
    <t>NF 221</t>
  </si>
  <si>
    <t xml:space="preserve">SERVIÇOS DE MEDICOS AMBULANCIA </t>
  </si>
  <si>
    <t>NF 2301</t>
  </si>
  <si>
    <t xml:space="preserve">OLIVEIRA E IAUCH DISTRIBUIÇÃO GAS LTDA </t>
  </si>
  <si>
    <t>NF 48</t>
  </si>
  <si>
    <t>NF 171</t>
  </si>
  <si>
    <t>NF 766</t>
  </si>
  <si>
    <t>NF 453</t>
  </si>
  <si>
    <t xml:space="preserve">SOUZA E SANCHES SERV. MED. GINEC. ORT. LT </t>
  </si>
  <si>
    <t xml:space="preserve">SERVIÇOES DE MEDICOS PRESTADOS </t>
  </si>
  <si>
    <t>NF 22394411</t>
  </si>
  <si>
    <t>PAGAMENTO DE SALÁRIO LÍQUIDO  COMPT 02/2021</t>
  </si>
  <si>
    <t>PAGAMENTO DE FÉRIAS COMPT 03/2021</t>
  </si>
  <si>
    <t>PAGTO DE SALÁRIO LÍQUIDO COMPET. 02/2021</t>
  </si>
  <si>
    <t xml:space="preserve">JOSE DOS SANTOS RODAS  </t>
  </si>
  <si>
    <t xml:space="preserve">PAGAMENTO PENSÃO ALIMENTÍCIA </t>
  </si>
  <si>
    <t>IRRF S/FOLHA 01/2020</t>
  </si>
  <si>
    <t>IRRF S/FOLHA 02/2020</t>
  </si>
  <si>
    <t xml:space="preserve">SANDRO DE ALMEIDA CARDOSO SILVA </t>
  </si>
  <si>
    <t xml:space="preserve">PAGTO DE RESCISAO CONTRATUAL </t>
  </si>
  <si>
    <t xml:space="preserve">EDSON APARECIDO SPARZA </t>
  </si>
  <si>
    <t>30-03-201</t>
  </si>
  <si>
    <t xml:space="preserve">EMPRESTIMO CONSIGUINADO DOS FUNCIONARIOS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</si>
</sst>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$&quot;#,##0.00_);[Red]\(&quot;R$&quot;#,##0.00\)"/>
    <numFmt numFmtId="44" formatCode="_(&quot;R$&quot;* #,##0.00_);_(&quot;R$&quot;* \(#,##0.00\);_(&quot;R$&quot;* &quot;-&quot;??_);_(@_)"/>
    <numFmt numFmtId="164" formatCode="dd/mm/yyyy;@"/>
    <numFmt numFmtId="165" formatCode="_(&quot;R$ &quot;* #,##0.00_);_(&quot;R$ &quot;* \(#,##0.00\);_(&quot;R$ &quot;* \-??_);_(@_)"/>
    <numFmt numFmtId="166" formatCode="&quot;R$&quot;#,##0.00"/>
    <numFmt numFmtId="168" formatCode="_-&quot;R$&quot;\ * #,##0.00_-;\-&quot;R$&quot;\ * #,##0.00_-;_-&quot;R$&quot;\ * &quot;-&quot;??_-;_-@_-"/>
  </numFmts>
  <fonts count="11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name val="Arial"/>
      <family val="2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sz val="10"/>
      <color rgb="FF000000"/>
      <name val="Cambria"/>
      <family val="1"/>
      <scheme val="major"/>
    </font>
    <font>
      <sz val="14"/>
      <color rgb="FF000000"/>
      <name val="Cambria"/>
      <family val="1"/>
      <scheme val="major"/>
    </font>
    <font>
      <b/>
      <sz val="14"/>
      <color rgb="FF000000"/>
      <name val="Cambria"/>
      <family val="1"/>
      <scheme val="major"/>
    </font>
    <font>
      <sz val="12"/>
      <color rgb="FF000000"/>
      <name val="Arial"/>
      <family val="2"/>
    </font>
    <font>
      <sz val="10"/>
      <color rgb="FF000000"/>
      <name val="Times New Roman"/>
      <family val="1"/>
    </font>
    <font>
      <sz val="14"/>
      <color theme="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rgb="FFD6E3BB"/>
      </patternFill>
    </fill>
    <fill>
      <patternFill patternType="solid">
        <fgColor rgb="FFE6B8B8"/>
      </patternFill>
    </fill>
    <fill>
      <patternFill patternType="solid">
        <fgColor rgb="FFCCC0DA"/>
      </patternFill>
    </fill>
    <fill>
      <patternFill patternType="solid">
        <fgColor rgb="FFB6DDE8"/>
      </patternFill>
    </fill>
    <fill>
      <patternFill patternType="solid">
        <fgColor rgb="FFC5D9F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121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right" vertical="center" wrapText="1"/>
    </xf>
    <xf numFmtId="165" fontId="4" fillId="0" borderId="9" xfId="0" applyNumberFormat="1" applyFont="1" applyFill="1" applyBorder="1" applyAlignment="1">
      <alignment horizontal="right" vertical="center" wrapText="1"/>
    </xf>
    <xf numFmtId="8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8" fontId="7" fillId="6" borderId="1" xfId="1" applyNumberFormat="1" applyFont="1" applyFill="1" applyBorder="1" applyAlignment="1">
      <alignment horizontal="center" vertical="center" wrapText="1" shrinkToFit="1"/>
    </xf>
    <xf numFmtId="165" fontId="4" fillId="0" borderId="13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top"/>
    </xf>
    <xf numFmtId="44" fontId="3" fillId="0" borderId="1" xfId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165" fontId="4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165" fontId="4" fillId="0" borderId="13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165" fontId="4" fillId="0" borderId="11" xfId="0" applyNumberFormat="1" applyFont="1" applyFill="1" applyBorder="1" applyAlignment="1">
      <alignment horizontal="right" vertical="center" wrapText="1"/>
    </xf>
    <xf numFmtId="44" fontId="3" fillId="0" borderId="14" xfId="1" applyFont="1" applyBorder="1" applyAlignment="1">
      <alignment horizontal="right"/>
    </xf>
    <xf numFmtId="44" fontId="3" fillId="0" borderId="14" xfId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3" fontId="3" fillId="0" borderId="9" xfId="3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10" fillId="0" borderId="9" xfId="5" applyFont="1" applyFill="1" applyBorder="1" applyAlignment="1" applyProtection="1">
      <alignment horizontal="center" vertical="center" wrapText="1"/>
    </xf>
    <xf numFmtId="165" fontId="10" fillId="0" borderId="14" xfId="5" applyFont="1" applyFill="1" applyBorder="1" applyAlignment="1" applyProtection="1">
      <alignment horizontal="center" vertical="center" wrapText="1"/>
    </xf>
    <xf numFmtId="14" fontId="3" fillId="0" borderId="14" xfId="3" applyNumberFormat="1" applyFont="1" applyBorder="1" applyAlignment="1">
      <alignment horizontal="center" vertical="center" wrapText="1"/>
    </xf>
    <xf numFmtId="0" fontId="10" fillId="0" borderId="14" xfId="3" applyFont="1" applyBorder="1" applyAlignment="1">
      <alignment horizontal="center" vertical="center" wrapText="1"/>
    </xf>
    <xf numFmtId="0" fontId="10" fillId="0" borderId="9" xfId="3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3" fillId="0" borderId="19" xfId="3" applyFont="1" applyBorder="1" applyAlignment="1">
      <alignment horizontal="center" vertical="center" wrapText="1"/>
    </xf>
    <xf numFmtId="0" fontId="10" fillId="0" borderId="29" xfId="3" applyFont="1" applyBorder="1" applyAlignment="1">
      <alignment horizontal="center" vertical="center" wrapText="1"/>
    </xf>
    <xf numFmtId="14" fontId="3" fillId="0" borderId="19" xfId="3" applyNumberFormat="1" applyFont="1" applyBorder="1" applyAlignment="1">
      <alignment horizontal="center" vertical="center" wrapText="1"/>
    </xf>
    <xf numFmtId="14" fontId="3" fillId="0" borderId="9" xfId="3" applyNumberFormat="1" applyFont="1" applyBorder="1" applyAlignment="1">
      <alignment horizontal="center" vertical="center" wrapText="1"/>
    </xf>
    <xf numFmtId="14" fontId="3" fillId="0" borderId="29" xfId="3" applyNumberFormat="1" applyFont="1" applyBorder="1" applyAlignment="1">
      <alignment horizontal="center" vertical="center" wrapText="1"/>
    </xf>
    <xf numFmtId="165" fontId="10" fillId="0" borderId="29" xfId="5" applyFont="1" applyFill="1" applyBorder="1" applyAlignment="1" applyProtection="1">
      <alignment horizontal="center" vertical="center" wrapText="1"/>
    </xf>
    <xf numFmtId="168" fontId="10" fillId="0" borderId="14" xfId="3" applyNumberFormat="1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10" fillId="0" borderId="23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14" fontId="3" fillId="0" borderId="28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165" fontId="3" fillId="0" borderId="26" xfId="0" applyNumberFormat="1" applyFont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 wrapText="1"/>
    </xf>
    <xf numFmtId="14" fontId="3" fillId="0" borderId="31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165" fontId="3" fillId="0" borderId="30" xfId="0" applyNumberFormat="1" applyFont="1" applyFill="1" applyBorder="1" applyAlignment="1">
      <alignment horizontal="center" vertical="center" wrapText="1"/>
    </xf>
    <xf numFmtId="3" fontId="3" fillId="0" borderId="22" xfId="3" applyNumberFormat="1" applyFont="1" applyBorder="1" applyAlignment="1">
      <alignment horizontal="center" vertical="center" wrapText="1"/>
    </xf>
    <xf numFmtId="3" fontId="3" fillId="0" borderId="14" xfId="3" applyNumberFormat="1" applyFont="1" applyBorder="1" applyAlignment="1">
      <alignment horizontal="center" vertical="center" wrapText="1"/>
    </xf>
    <xf numFmtId="0" fontId="3" fillId="0" borderId="22" xfId="3" applyFont="1" applyBorder="1" applyAlignment="1">
      <alignment horizontal="center" vertical="center" wrapText="1"/>
    </xf>
    <xf numFmtId="14" fontId="3" fillId="0" borderId="22" xfId="3" applyNumberFormat="1" applyFont="1" applyBorder="1" applyAlignment="1">
      <alignment horizontal="center" vertical="center" wrapText="1"/>
    </xf>
    <xf numFmtId="165" fontId="3" fillId="0" borderId="22" xfId="5" applyFont="1" applyFill="1" applyBorder="1" applyAlignment="1" applyProtection="1">
      <alignment horizontal="center" vertical="center" wrapText="1"/>
    </xf>
    <xf numFmtId="165" fontId="3" fillId="0" borderId="14" xfId="5" applyFont="1" applyFill="1" applyBorder="1" applyAlignment="1" applyProtection="1">
      <alignment horizontal="center" vertical="center" wrapText="1"/>
    </xf>
    <xf numFmtId="3" fontId="3" fillId="0" borderId="23" xfId="3" applyNumberFormat="1" applyFont="1" applyBorder="1" applyAlignment="1">
      <alignment horizontal="center" vertical="center" wrapText="1"/>
    </xf>
    <xf numFmtId="165" fontId="3" fillId="0" borderId="27" xfId="5" applyFont="1" applyFill="1" applyBorder="1" applyAlignment="1" applyProtection="1">
      <alignment horizontal="center" vertical="center" wrapText="1"/>
    </xf>
    <xf numFmtId="168" fontId="3" fillId="0" borderId="14" xfId="3" applyNumberFormat="1" applyFont="1" applyBorder="1" applyAlignment="1">
      <alignment horizontal="center" vertical="center" wrapText="1"/>
    </xf>
  </cellXfs>
  <cellStyles count="8">
    <cellStyle name="Moeda" xfId="1" builtinId="4"/>
    <cellStyle name="Moeda 2" xfId="2"/>
    <cellStyle name="Moeda 2 2" xfId="5"/>
    <cellStyle name="Moeda 3" xfId="4"/>
    <cellStyle name="Moeda 4" xfId="7"/>
    <cellStyle name="Normal" xfId="0" builtinId="0"/>
    <cellStyle name="Normal 2" xfId="3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761994</xdr:colOff>
      <xdr:row>0</xdr:row>
      <xdr:rowOff>0</xdr:rowOff>
    </xdr:from>
    <xdr:to>
      <xdr:col>3</xdr:col>
      <xdr:colOff>1836962</xdr:colOff>
      <xdr:row>0</xdr:row>
      <xdr:rowOff>1371519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9101" y="0"/>
          <a:ext cx="6177647" cy="1371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8"/>
  <sheetViews>
    <sheetView tabSelected="1" topLeftCell="A148" zoomScale="70" zoomScaleNormal="70" workbookViewId="0">
      <selection activeCell="I154" sqref="I154"/>
    </sheetView>
  </sheetViews>
  <sheetFormatPr defaultRowHeight="12.75" x14ac:dyDescent="0.2"/>
  <cols>
    <col min="1" max="1" width="23.5" style="1" customWidth="1"/>
    <col min="2" max="2" width="27.33203125" style="1" customWidth="1"/>
    <col min="3" max="3" width="61.83203125" style="1" customWidth="1"/>
    <col min="4" max="4" width="48.1640625" style="1" customWidth="1"/>
    <col min="5" max="5" width="26.1640625" style="2" bestFit="1" customWidth="1"/>
    <col min="6" max="7" width="9.33203125" style="1"/>
    <col min="8" max="8" width="14.1640625" style="1" bestFit="1" customWidth="1"/>
    <col min="9" max="16384" width="9.33203125" style="1"/>
  </cols>
  <sheetData>
    <row r="1" spans="1:5" ht="111.75" customHeight="1" x14ac:dyDescent="0.2"/>
    <row r="2" spans="1:5" ht="18" customHeight="1" x14ac:dyDescent="0.2">
      <c r="A2" s="37" t="s">
        <v>0</v>
      </c>
      <c r="B2" s="38"/>
      <c r="C2" s="38"/>
      <c r="D2" s="38"/>
      <c r="E2" s="39"/>
    </row>
    <row r="3" spans="1:5" ht="18" customHeight="1" x14ac:dyDescent="0.2">
      <c r="A3" s="40" t="s">
        <v>1</v>
      </c>
      <c r="B3" s="38"/>
      <c r="C3" s="38"/>
      <c r="D3" s="38"/>
      <c r="E3" s="39"/>
    </row>
    <row r="4" spans="1:5" ht="18" x14ac:dyDescent="0.2">
      <c r="A4" s="41"/>
      <c r="B4" s="41"/>
      <c r="C4" s="41"/>
      <c r="D4" s="41"/>
      <c r="E4" s="41"/>
    </row>
    <row r="5" spans="1:5" ht="18" customHeight="1" x14ac:dyDescent="0.2">
      <c r="A5" s="42" t="s">
        <v>2</v>
      </c>
      <c r="B5" s="43"/>
      <c r="C5" s="43"/>
      <c r="D5" s="44"/>
      <c r="E5" s="45"/>
    </row>
    <row r="6" spans="1:5" ht="18" customHeight="1" x14ac:dyDescent="0.2">
      <c r="A6" s="46" t="s">
        <v>3</v>
      </c>
      <c r="B6" s="47"/>
      <c r="C6" s="3" t="s">
        <v>4</v>
      </c>
      <c r="D6" s="3" t="s">
        <v>5</v>
      </c>
      <c r="E6" s="45"/>
    </row>
    <row r="7" spans="1:5" ht="18" x14ac:dyDescent="0.2">
      <c r="A7" s="48" t="s">
        <v>6</v>
      </c>
      <c r="B7" s="49"/>
      <c r="C7" s="18">
        <v>44259</v>
      </c>
      <c r="D7" s="11">
        <v>273355.53999999998</v>
      </c>
      <c r="E7" s="45"/>
    </row>
    <row r="8" spans="1:5" ht="18" customHeight="1" x14ac:dyDescent="0.2">
      <c r="A8" s="48" t="s">
        <v>7</v>
      </c>
      <c r="B8" s="49"/>
      <c r="C8" s="18">
        <v>44259</v>
      </c>
      <c r="D8" s="11">
        <v>320530</v>
      </c>
      <c r="E8" s="45"/>
    </row>
    <row r="9" spans="1:5" ht="18" x14ac:dyDescent="0.25">
      <c r="A9" s="48" t="s">
        <v>8</v>
      </c>
      <c r="B9" s="49"/>
      <c r="C9" s="18">
        <v>44259</v>
      </c>
      <c r="D9" s="23">
        <v>429636</v>
      </c>
      <c r="E9" s="45"/>
    </row>
    <row r="10" spans="1:5" ht="18" customHeight="1" x14ac:dyDescent="0.25">
      <c r="A10" s="48" t="s">
        <v>9</v>
      </c>
      <c r="B10" s="49"/>
      <c r="C10" s="18">
        <v>44259</v>
      </c>
      <c r="D10" s="24">
        <v>223906</v>
      </c>
      <c r="E10" s="45"/>
    </row>
    <row r="11" spans="1:5" ht="18" x14ac:dyDescent="0.2">
      <c r="A11" s="50" t="s">
        <v>10</v>
      </c>
      <c r="B11" s="51"/>
      <c r="C11" s="52"/>
      <c r="D11" s="30">
        <f>SUM(D7:D10)</f>
        <v>1247427.54</v>
      </c>
      <c r="E11" s="45"/>
    </row>
    <row r="12" spans="1:5" ht="18" customHeight="1" x14ac:dyDescent="0.2">
      <c r="A12" s="56"/>
      <c r="B12" s="56"/>
      <c r="C12" s="56"/>
      <c r="D12" s="56"/>
      <c r="E12" s="56"/>
    </row>
    <row r="13" spans="1:5" ht="22.5" customHeight="1" x14ac:dyDescent="0.2">
      <c r="A13" s="59" t="s">
        <v>11</v>
      </c>
      <c r="B13" s="59"/>
      <c r="C13" s="59"/>
      <c r="D13" s="59"/>
      <c r="E13" s="59"/>
    </row>
    <row r="14" spans="1:5" ht="54" customHeight="1" x14ac:dyDescent="0.2">
      <c r="A14" s="29" t="s">
        <v>12</v>
      </c>
      <c r="B14" s="29" t="s">
        <v>25</v>
      </c>
      <c r="C14" s="29" t="s">
        <v>13</v>
      </c>
      <c r="D14" s="29" t="s">
        <v>14</v>
      </c>
      <c r="E14" s="29" t="s">
        <v>15</v>
      </c>
    </row>
    <row r="15" spans="1:5" s="10" customFormat="1" ht="36" x14ac:dyDescent="0.2">
      <c r="A15" s="34">
        <v>44271</v>
      </c>
      <c r="B15" s="35" t="s">
        <v>82</v>
      </c>
      <c r="C15" s="35" t="s">
        <v>83</v>
      </c>
      <c r="D15" s="35" t="s">
        <v>84</v>
      </c>
      <c r="E15" s="32">
        <v>100068.12</v>
      </c>
    </row>
    <row r="16" spans="1:5" s="10" customFormat="1" ht="18" x14ac:dyDescent="0.2">
      <c r="A16" s="34">
        <v>44271</v>
      </c>
      <c r="B16" s="35" t="s">
        <v>85</v>
      </c>
      <c r="C16" s="35" t="s">
        <v>29</v>
      </c>
      <c r="D16" s="35" t="s">
        <v>86</v>
      </c>
      <c r="E16" s="32">
        <v>6800.75</v>
      </c>
    </row>
    <row r="17" spans="1:5" s="10" customFormat="1" ht="36" x14ac:dyDescent="0.2">
      <c r="A17" s="34">
        <v>44271</v>
      </c>
      <c r="B17" s="35" t="s">
        <v>87</v>
      </c>
      <c r="C17" s="35" t="s">
        <v>88</v>
      </c>
      <c r="D17" s="35" t="s">
        <v>84</v>
      </c>
      <c r="E17" s="32">
        <v>69950.539999999994</v>
      </c>
    </row>
    <row r="18" spans="1:5" s="10" customFormat="1" ht="18" x14ac:dyDescent="0.2">
      <c r="A18" s="34">
        <v>44272</v>
      </c>
      <c r="B18" s="35" t="s">
        <v>89</v>
      </c>
      <c r="C18" s="78" t="s">
        <v>90</v>
      </c>
      <c r="D18" s="35" t="s">
        <v>84</v>
      </c>
      <c r="E18" s="32">
        <v>123998</v>
      </c>
    </row>
    <row r="19" spans="1:5" s="10" customFormat="1" ht="18" x14ac:dyDescent="0.2">
      <c r="A19" s="34">
        <v>44274</v>
      </c>
      <c r="B19" s="36" t="s">
        <v>28</v>
      </c>
      <c r="C19" s="36" t="s">
        <v>75</v>
      </c>
      <c r="D19" s="36" t="s">
        <v>91</v>
      </c>
      <c r="E19" s="32">
        <v>6143.75</v>
      </c>
    </row>
    <row r="20" spans="1:5" s="10" customFormat="1" ht="18.75" customHeight="1" x14ac:dyDescent="0.2">
      <c r="A20" s="34">
        <v>44274</v>
      </c>
      <c r="B20" s="36" t="s">
        <v>27</v>
      </c>
      <c r="C20" s="36" t="s">
        <v>75</v>
      </c>
      <c r="D20" s="36" t="s">
        <v>92</v>
      </c>
      <c r="E20" s="32">
        <v>1981.85</v>
      </c>
    </row>
    <row r="21" spans="1:5" s="10" customFormat="1" ht="18" x14ac:dyDescent="0.2">
      <c r="A21" s="34">
        <v>44274</v>
      </c>
      <c r="B21" s="36" t="s">
        <v>28</v>
      </c>
      <c r="C21" s="36" t="s">
        <v>75</v>
      </c>
      <c r="D21" s="36" t="s">
        <v>93</v>
      </c>
      <c r="E21" s="32">
        <v>336.95</v>
      </c>
    </row>
    <row r="22" spans="1:5" s="10" customFormat="1" ht="18" x14ac:dyDescent="0.2">
      <c r="A22" s="34">
        <v>44274</v>
      </c>
      <c r="B22" s="36" t="s">
        <v>27</v>
      </c>
      <c r="C22" s="36" t="s">
        <v>75</v>
      </c>
      <c r="D22" s="36" t="s">
        <v>94</v>
      </c>
      <c r="E22" s="32">
        <v>108.7</v>
      </c>
    </row>
    <row r="23" spans="1:5" s="10" customFormat="1" ht="18" x14ac:dyDescent="0.2">
      <c r="A23" s="34">
        <v>44274</v>
      </c>
      <c r="B23" s="36" t="s">
        <v>28</v>
      </c>
      <c r="C23" s="36" t="s">
        <v>75</v>
      </c>
      <c r="D23" s="36" t="s">
        <v>95</v>
      </c>
      <c r="E23" s="32">
        <v>4958.1000000000004</v>
      </c>
    </row>
    <row r="24" spans="1:5" s="10" customFormat="1" ht="18" x14ac:dyDescent="0.2">
      <c r="A24" s="80">
        <v>44274</v>
      </c>
      <c r="B24" s="36" t="s">
        <v>27</v>
      </c>
      <c r="C24" s="36" t="s">
        <v>75</v>
      </c>
      <c r="D24" s="36" t="s">
        <v>96</v>
      </c>
      <c r="E24" s="32">
        <v>1599.38</v>
      </c>
    </row>
    <row r="25" spans="1:5" s="10" customFormat="1" ht="18" x14ac:dyDescent="0.2">
      <c r="A25" s="81">
        <v>44274</v>
      </c>
      <c r="B25" s="36" t="s">
        <v>28</v>
      </c>
      <c r="C25" s="36" t="s">
        <v>75</v>
      </c>
      <c r="D25" s="36" t="s">
        <v>97</v>
      </c>
      <c r="E25" s="32">
        <v>3465.84</v>
      </c>
    </row>
    <row r="26" spans="1:5" s="10" customFormat="1" ht="18.75" customHeight="1" x14ac:dyDescent="0.2">
      <c r="A26" s="82">
        <v>44274</v>
      </c>
      <c r="B26" s="79" t="s">
        <v>27</v>
      </c>
      <c r="C26" s="79" t="s">
        <v>75</v>
      </c>
      <c r="D26" s="79" t="s">
        <v>98</v>
      </c>
      <c r="E26" s="83">
        <v>1118.02</v>
      </c>
    </row>
    <row r="27" spans="1:5" ht="18" x14ac:dyDescent="0.2">
      <c r="A27" s="60" t="s">
        <v>16</v>
      </c>
      <c r="B27" s="61"/>
      <c r="C27" s="61"/>
      <c r="D27" s="62"/>
      <c r="E27" s="4">
        <f>SUM(E15:E26)</f>
        <v>320530</v>
      </c>
    </row>
    <row r="28" spans="1:5" ht="18" x14ac:dyDescent="0.2">
      <c r="A28" s="63"/>
      <c r="B28" s="63"/>
      <c r="C28" s="63"/>
      <c r="D28" s="63"/>
      <c r="E28" s="63"/>
    </row>
    <row r="29" spans="1:5" ht="22.5" customHeight="1" x14ac:dyDescent="0.2">
      <c r="A29" s="64" t="s">
        <v>17</v>
      </c>
      <c r="B29" s="65"/>
      <c r="C29" s="65"/>
      <c r="D29" s="65"/>
      <c r="E29" s="66"/>
    </row>
    <row r="30" spans="1:5" ht="54" customHeight="1" x14ac:dyDescent="0.2">
      <c r="A30" s="29" t="s">
        <v>12</v>
      </c>
      <c r="B30" s="29" t="s">
        <v>26</v>
      </c>
      <c r="C30" s="29" t="s">
        <v>13</v>
      </c>
      <c r="D30" s="29" t="s">
        <v>18</v>
      </c>
      <c r="E30" s="29" t="s">
        <v>15</v>
      </c>
    </row>
    <row r="31" spans="1:5" s="12" customFormat="1" ht="18" x14ac:dyDescent="0.2">
      <c r="A31" s="34">
        <v>44256</v>
      </c>
      <c r="B31" s="36" t="s">
        <v>99</v>
      </c>
      <c r="C31" s="36" t="s">
        <v>55</v>
      </c>
      <c r="D31" s="35" t="s">
        <v>40</v>
      </c>
      <c r="E31" s="32">
        <v>258.93</v>
      </c>
    </row>
    <row r="32" spans="1:5" s="27" customFormat="1" ht="36" x14ac:dyDescent="0.2">
      <c r="A32" s="34">
        <v>44259</v>
      </c>
      <c r="B32" s="36" t="s">
        <v>100</v>
      </c>
      <c r="C32" s="36" t="s">
        <v>101</v>
      </c>
      <c r="D32" s="35" t="s">
        <v>47</v>
      </c>
      <c r="E32" s="84">
        <v>12439.8</v>
      </c>
    </row>
    <row r="33" spans="1:5" s="27" customFormat="1" ht="36" x14ac:dyDescent="0.2">
      <c r="A33" s="34">
        <v>44259</v>
      </c>
      <c r="B33" s="35" t="s">
        <v>30</v>
      </c>
      <c r="C33" s="85" t="s">
        <v>31</v>
      </c>
      <c r="D33" s="36" t="s">
        <v>102</v>
      </c>
      <c r="E33" s="32">
        <v>106230</v>
      </c>
    </row>
    <row r="34" spans="1:5" s="28" customFormat="1" ht="18" x14ac:dyDescent="0.2">
      <c r="A34" s="34">
        <v>44260</v>
      </c>
      <c r="B34" s="36" t="s">
        <v>103</v>
      </c>
      <c r="C34" s="35" t="s">
        <v>51</v>
      </c>
      <c r="D34" s="36" t="s">
        <v>52</v>
      </c>
      <c r="E34" s="32">
        <v>3200</v>
      </c>
    </row>
    <row r="35" spans="1:5" s="28" customFormat="1" ht="36" x14ac:dyDescent="0.2">
      <c r="A35" s="34">
        <v>44260</v>
      </c>
      <c r="B35" s="36" t="s">
        <v>104</v>
      </c>
      <c r="C35" s="36" t="s">
        <v>105</v>
      </c>
      <c r="D35" s="35" t="s">
        <v>68</v>
      </c>
      <c r="E35" s="33">
        <v>565.14</v>
      </c>
    </row>
    <row r="36" spans="1:5" s="28" customFormat="1" ht="18" x14ac:dyDescent="0.2">
      <c r="A36" s="34">
        <v>44264</v>
      </c>
      <c r="B36" s="36" t="s">
        <v>27</v>
      </c>
      <c r="C36" s="36" t="s">
        <v>106</v>
      </c>
      <c r="D36" s="35" t="s">
        <v>107</v>
      </c>
      <c r="E36" s="32">
        <v>3861.29</v>
      </c>
    </row>
    <row r="37" spans="1:5" s="28" customFormat="1" ht="18" x14ac:dyDescent="0.2">
      <c r="A37" s="34">
        <v>44264</v>
      </c>
      <c r="B37" s="36" t="s">
        <v>28</v>
      </c>
      <c r="C37" s="36" t="s">
        <v>106</v>
      </c>
      <c r="D37" s="35" t="s">
        <v>108</v>
      </c>
      <c r="E37" s="32">
        <v>1906.5</v>
      </c>
    </row>
    <row r="38" spans="1:5" s="28" customFormat="1" ht="18" x14ac:dyDescent="0.2">
      <c r="A38" s="34">
        <v>44264</v>
      </c>
      <c r="B38" s="36" t="s">
        <v>27</v>
      </c>
      <c r="C38" s="36" t="s">
        <v>106</v>
      </c>
      <c r="D38" s="35" t="s">
        <v>109</v>
      </c>
      <c r="E38" s="32">
        <v>615</v>
      </c>
    </row>
    <row r="39" spans="1:5" s="28" customFormat="1" ht="18" x14ac:dyDescent="0.2">
      <c r="A39" s="34">
        <v>44264</v>
      </c>
      <c r="B39" s="36" t="s">
        <v>28</v>
      </c>
      <c r="C39" s="36" t="s">
        <v>106</v>
      </c>
      <c r="D39" s="35" t="s">
        <v>110</v>
      </c>
      <c r="E39" s="32">
        <v>11970.02</v>
      </c>
    </row>
    <row r="40" spans="1:5" s="27" customFormat="1" ht="36" x14ac:dyDescent="0.2">
      <c r="A40" s="34">
        <v>44265</v>
      </c>
      <c r="B40" s="36" t="s">
        <v>111</v>
      </c>
      <c r="C40" s="36" t="s">
        <v>105</v>
      </c>
      <c r="D40" s="35" t="s">
        <v>68</v>
      </c>
      <c r="E40" s="32">
        <v>644.01</v>
      </c>
    </row>
    <row r="41" spans="1:5" s="27" customFormat="1" ht="36" x14ac:dyDescent="0.2">
      <c r="A41" s="34">
        <v>44265</v>
      </c>
      <c r="B41" s="36" t="s">
        <v>112</v>
      </c>
      <c r="C41" s="36" t="s">
        <v>113</v>
      </c>
      <c r="D41" s="86" t="s">
        <v>68</v>
      </c>
      <c r="E41" s="32">
        <v>550.51</v>
      </c>
    </row>
    <row r="42" spans="1:5" s="27" customFormat="1" ht="36" x14ac:dyDescent="0.2">
      <c r="A42" s="34">
        <v>44266</v>
      </c>
      <c r="B42" s="36" t="s">
        <v>114</v>
      </c>
      <c r="C42" s="36" t="s">
        <v>115</v>
      </c>
      <c r="D42" s="35" t="s">
        <v>116</v>
      </c>
      <c r="E42" s="32">
        <v>241588.23</v>
      </c>
    </row>
    <row r="43" spans="1:5" s="27" customFormat="1" ht="36" x14ac:dyDescent="0.2">
      <c r="A43" s="34">
        <v>44266</v>
      </c>
      <c r="B43" s="36" t="s">
        <v>117</v>
      </c>
      <c r="C43" s="36" t="s">
        <v>115</v>
      </c>
      <c r="D43" s="86" t="s">
        <v>116</v>
      </c>
      <c r="E43" s="32">
        <v>38478.5</v>
      </c>
    </row>
    <row r="44" spans="1:5" s="27" customFormat="1" ht="36" x14ac:dyDescent="0.2">
      <c r="A44" s="34">
        <v>44267</v>
      </c>
      <c r="B44" s="35" t="s">
        <v>53</v>
      </c>
      <c r="C44" s="87" t="s">
        <v>54</v>
      </c>
      <c r="D44" s="88" t="s">
        <v>118</v>
      </c>
      <c r="E44" s="33">
        <v>254.2</v>
      </c>
    </row>
    <row r="45" spans="1:5" s="27" customFormat="1" ht="36" x14ac:dyDescent="0.2">
      <c r="A45" s="34">
        <v>44267</v>
      </c>
      <c r="B45" s="35" t="s">
        <v>119</v>
      </c>
      <c r="C45" s="87" t="s">
        <v>32</v>
      </c>
      <c r="D45" s="88" t="s">
        <v>116</v>
      </c>
      <c r="E45" s="33">
        <v>2500</v>
      </c>
    </row>
    <row r="46" spans="1:5" s="31" customFormat="1" ht="36" x14ac:dyDescent="0.2">
      <c r="A46" s="34">
        <v>44270</v>
      </c>
      <c r="B46" s="35" t="s">
        <v>120</v>
      </c>
      <c r="C46" s="87" t="s">
        <v>113</v>
      </c>
      <c r="D46" s="88" t="s">
        <v>68</v>
      </c>
      <c r="E46" s="33">
        <v>277.10000000000002</v>
      </c>
    </row>
    <row r="47" spans="1:5" s="31" customFormat="1" ht="36" x14ac:dyDescent="0.2">
      <c r="A47" s="34">
        <v>44270</v>
      </c>
      <c r="B47" s="35" t="s">
        <v>121</v>
      </c>
      <c r="C47" s="87" t="s">
        <v>105</v>
      </c>
      <c r="D47" s="88" t="s">
        <v>68</v>
      </c>
      <c r="E47" s="33">
        <v>196</v>
      </c>
    </row>
    <row r="48" spans="1:5" s="31" customFormat="1" ht="36" x14ac:dyDescent="0.2">
      <c r="A48" s="34">
        <v>44270</v>
      </c>
      <c r="B48" s="35" t="s">
        <v>122</v>
      </c>
      <c r="C48" s="87" t="s">
        <v>105</v>
      </c>
      <c r="D48" s="88" t="s">
        <v>68</v>
      </c>
      <c r="E48" s="33">
        <v>820.35</v>
      </c>
    </row>
    <row r="49" spans="1:5" s="31" customFormat="1" ht="18" x14ac:dyDescent="0.2">
      <c r="A49" s="34">
        <v>44270</v>
      </c>
      <c r="B49" s="35" t="s">
        <v>123</v>
      </c>
      <c r="C49" s="87" t="s">
        <v>55</v>
      </c>
      <c r="D49" s="88" t="s">
        <v>40</v>
      </c>
      <c r="E49" s="33">
        <v>49.59</v>
      </c>
    </row>
    <row r="50" spans="1:5" s="31" customFormat="1" ht="18" x14ac:dyDescent="0.2">
      <c r="A50" s="34">
        <v>44270</v>
      </c>
      <c r="B50" s="35" t="s">
        <v>124</v>
      </c>
      <c r="C50" s="87" t="s">
        <v>55</v>
      </c>
      <c r="D50" s="88" t="s">
        <v>40</v>
      </c>
      <c r="E50" s="33">
        <v>85.4</v>
      </c>
    </row>
    <row r="51" spans="1:5" s="31" customFormat="1" ht="18" x14ac:dyDescent="0.2">
      <c r="A51" s="34">
        <v>44270</v>
      </c>
      <c r="B51" s="35" t="s">
        <v>125</v>
      </c>
      <c r="C51" s="87" t="s">
        <v>55</v>
      </c>
      <c r="D51" s="88" t="s">
        <v>126</v>
      </c>
      <c r="E51" s="33">
        <v>563.71</v>
      </c>
    </row>
    <row r="52" spans="1:5" s="27" customFormat="1" ht="54" x14ac:dyDescent="0.2">
      <c r="A52" s="34">
        <v>44270</v>
      </c>
      <c r="B52" s="35" t="s">
        <v>30</v>
      </c>
      <c r="C52" s="87" t="s">
        <v>50</v>
      </c>
      <c r="D52" s="88" t="s">
        <v>127</v>
      </c>
      <c r="E52" s="33">
        <v>1430</v>
      </c>
    </row>
    <row r="53" spans="1:5" s="27" customFormat="1" ht="54" x14ac:dyDescent="0.2">
      <c r="A53" s="34">
        <v>44271</v>
      </c>
      <c r="B53" s="35" t="s">
        <v>128</v>
      </c>
      <c r="C53" s="87" t="s">
        <v>129</v>
      </c>
      <c r="D53" s="88" t="s">
        <v>130</v>
      </c>
      <c r="E53" s="33">
        <v>1500</v>
      </c>
    </row>
    <row r="54" spans="1:5" ht="18" x14ac:dyDescent="0.2">
      <c r="A54" s="73" t="s">
        <v>16</v>
      </c>
      <c r="B54" s="73"/>
      <c r="C54" s="73"/>
      <c r="D54" s="73"/>
      <c r="E54" s="5">
        <f>SUM(E31:E53)</f>
        <v>429984.28000000009</v>
      </c>
    </row>
    <row r="55" spans="1:5" ht="18.75" customHeight="1" x14ac:dyDescent="0.2">
      <c r="A55" s="74"/>
      <c r="B55" s="74"/>
      <c r="C55" s="74"/>
      <c r="D55" s="74"/>
      <c r="E55" s="74"/>
    </row>
    <row r="56" spans="1:5" ht="18.75" customHeight="1" x14ac:dyDescent="0.2">
      <c r="A56" s="75" t="s">
        <v>19</v>
      </c>
      <c r="B56" s="76"/>
      <c r="C56" s="76"/>
      <c r="D56" s="76"/>
      <c r="E56" s="77"/>
    </row>
    <row r="57" spans="1:5" ht="54.75" thickBot="1" x14ac:dyDescent="0.25">
      <c r="A57" s="29" t="s">
        <v>12</v>
      </c>
      <c r="B57" s="29" t="s">
        <v>26</v>
      </c>
      <c r="C57" s="29" t="s">
        <v>13</v>
      </c>
      <c r="D57" s="29" t="s">
        <v>20</v>
      </c>
      <c r="E57" s="29" t="s">
        <v>21</v>
      </c>
    </row>
    <row r="58" spans="1:5" s="12" customFormat="1" ht="18" x14ac:dyDescent="0.2">
      <c r="A58" s="92">
        <v>44258</v>
      </c>
      <c r="B58" s="101" t="s">
        <v>131</v>
      </c>
      <c r="C58" s="93" t="s">
        <v>132</v>
      </c>
      <c r="D58" s="94" t="s">
        <v>68</v>
      </c>
      <c r="E58" s="102">
        <v>223.45</v>
      </c>
    </row>
    <row r="59" spans="1:5" s="12" customFormat="1" ht="18" customHeight="1" x14ac:dyDescent="0.2">
      <c r="A59" s="95">
        <v>44259</v>
      </c>
      <c r="B59" s="89" t="s">
        <v>30</v>
      </c>
      <c r="C59" s="90" t="s">
        <v>31</v>
      </c>
      <c r="D59" s="90" t="s">
        <v>59</v>
      </c>
      <c r="E59" s="103">
        <v>7616</v>
      </c>
    </row>
    <row r="60" spans="1:5" s="12" customFormat="1" ht="17.25" customHeight="1" x14ac:dyDescent="0.2">
      <c r="A60" s="96">
        <v>44260</v>
      </c>
      <c r="B60" s="90" t="s">
        <v>133</v>
      </c>
      <c r="C60" s="90" t="s">
        <v>134</v>
      </c>
      <c r="D60" s="90" t="s">
        <v>84</v>
      </c>
      <c r="E60" s="103">
        <v>562.79999999999995</v>
      </c>
    </row>
    <row r="61" spans="1:5" s="12" customFormat="1" ht="15.75" customHeight="1" x14ac:dyDescent="0.2">
      <c r="A61" s="96">
        <v>44260</v>
      </c>
      <c r="B61" s="90" t="s">
        <v>135</v>
      </c>
      <c r="C61" s="90" t="s">
        <v>136</v>
      </c>
      <c r="D61" s="90" t="s">
        <v>68</v>
      </c>
      <c r="E61" s="103">
        <v>479.88</v>
      </c>
    </row>
    <row r="62" spans="1:5" s="12" customFormat="1" ht="18" x14ac:dyDescent="0.2">
      <c r="A62" s="96">
        <v>44260</v>
      </c>
      <c r="B62" s="89" t="s">
        <v>60</v>
      </c>
      <c r="C62" s="97" t="s">
        <v>137</v>
      </c>
      <c r="D62" s="91" t="s">
        <v>138</v>
      </c>
      <c r="E62" s="103">
        <v>31343.34</v>
      </c>
    </row>
    <row r="63" spans="1:5" s="12" customFormat="1" ht="18" customHeight="1" x14ac:dyDescent="0.2">
      <c r="A63" s="96">
        <v>44260</v>
      </c>
      <c r="B63" s="89" t="s">
        <v>139</v>
      </c>
      <c r="C63" s="97" t="s">
        <v>140</v>
      </c>
      <c r="D63" s="91" t="s">
        <v>141</v>
      </c>
      <c r="E63" s="103">
        <v>769.3</v>
      </c>
    </row>
    <row r="64" spans="1:5" s="12" customFormat="1" ht="18" customHeight="1" x14ac:dyDescent="0.2">
      <c r="A64" s="96">
        <v>44260</v>
      </c>
      <c r="B64" s="89" t="s">
        <v>142</v>
      </c>
      <c r="C64" s="90" t="s">
        <v>143</v>
      </c>
      <c r="D64" s="91" t="s">
        <v>56</v>
      </c>
      <c r="E64" s="103">
        <v>6646.9</v>
      </c>
    </row>
    <row r="65" spans="1:6" s="12" customFormat="1" ht="18" customHeight="1" x14ac:dyDescent="0.2">
      <c r="A65" s="96">
        <v>44260</v>
      </c>
      <c r="B65" s="89" t="s">
        <v>144</v>
      </c>
      <c r="C65" s="90" t="s">
        <v>29</v>
      </c>
      <c r="D65" s="91" t="s">
        <v>145</v>
      </c>
      <c r="E65" s="103">
        <v>1877</v>
      </c>
    </row>
    <row r="66" spans="1:6" s="12" customFormat="1" ht="18" customHeight="1" x14ac:dyDescent="0.2">
      <c r="A66" s="96">
        <v>44260</v>
      </c>
      <c r="B66" s="89" t="s">
        <v>146</v>
      </c>
      <c r="C66" s="89" t="s">
        <v>147</v>
      </c>
      <c r="D66" s="91" t="s">
        <v>148</v>
      </c>
      <c r="E66" s="103">
        <v>2880.4</v>
      </c>
    </row>
    <row r="67" spans="1:6" s="12" customFormat="1" ht="18" customHeight="1" x14ac:dyDescent="0.2">
      <c r="A67" s="96">
        <v>44260</v>
      </c>
      <c r="B67" s="89" t="s">
        <v>149</v>
      </c>
      <c r="C67" s="90" t="s">
        <v>150</v>
      </c>
      <c r="D67" s="90" t="s">
        <v>148</v>
      </c>
      <c r="E67" s="103">
        <v>9385</v>
      </c>
    </row>
    <row r="68" spans="1:6" s="12" customFormat="1" ht="18" customHeight="1" x14ac:dyDescent="0.2">
      <c r="A68" s="96">
        <v>44260</v>
      </c>
      <c r="B68" s="89" t="s">
        <v>151</v>
      </c>
      <c r="C68" s="90" t="s">
        <v>152</v>
      </c>
      <c r="D68" s="90" t="s">
        <v>84</v>
      </c>
      <c r="E68" s="103">
        <v>4223.25</v>
      </c>
    </row>
    <row r="69" spans="1:6" s="12" customFormat="1" ht="18" customHeight="1" x14ac:dyDescent="0.2">
      <c r="A69" s="96">
        <v>44260</v>
      </c>
      <c r="B69" s="89" t="s">
        <v>33</v>
      </c>
      <c r="C69" s="90" t="s">
        <v>153</v>
      </c>
      <c r="D69" s="90" t="s">
        <v>44</v>
      </c>
      <c r="E69" s="103">
        <v>666.9</v>
      </c>
    </row>
    <row r="70" spans="1:6" s="12" customFormat="1" ht="18" customHeight="1" x14ac:dyDescent="0.2">
      <c r="A70" s="96">
        <v>44260</v>
      </c>
      <c r="B70" s="89" t="s">
        <v>154</v>
      </c>
      <c r="C70" s="90" t="s">
        <v>155</v>
      </c>
      <c r="D70" s="90" t="s">
        <v>156</v>
      </c>
      <c r="E70" s="103">
        <v>4223.25</v>
      </c>
    </row>
    <row r="71" spans="1:6" s="12" customFormat="1" ht="18" customHeight="1" x14ac:dyDescent="0.2">
      <c r="A71" s="96">
        <v>44260</v>
      </c>
      <c r="B71" s="89" t="s">
        <v>33</v>
      </c>
      <c r="C71" s="90" t="s">
        <v>157</v>
      </c>
      <c r="D71" s="90" t="s">
        <v>44</v>
      </c>
      <c r="E71" s="103">
        <v>548.4</v>
      </c>
    </row>
    <row r="72" spans="1:6" s="12" customFormat="1" ht="18" customHeight="1" x14ac:dyDescent="0.2">
      <c r="A72" s="96">
        <v>44263</v>
      </c>
      <c r="B72" s="89" t="s">
        <v>158</v>
      </c>
      <c r="C72" s="90" t="s">
        <v>61</v>
      </c>
      <c r="D72" s="90" t="s">
        <v>141</v>
      </c>
      <c r="E72" s="103">
        <v>2798.59</v>
      </c>
    </row>
    <row r="73" spans="1:6" s="12" customFormat="1" ht="18" customHeight="1" x14ac:dyDescent="0.2">
      <c r="A73" s="96">
        <v>44263</v>
      </c>
      <c r="B73" s="89" t="s">
        <v>159</v>
      </c>
      <c r="C73" s="90" t="s">
        <v>160</v>
      </c>
      <c r="D73" s="90" t="s">
        <v>84</v>
      </c>
      <c r="E73" s="103">
        <v>4223.25</v>
      </c>
    </row>
    <row r="74" spans="1:6" s="12" customFormat="1" ht="18" customHeight="1" x14ac:dyDescent="0.2">
      <c r="A74" s="104" t="s">
        <v>161</v>
      </c>
      <c r="B74" s="90" t="s">
        <v>162</v>
      </c>
      <c r="C74" s="90" t="s">
        <v>163</v>
      </c>
      <c r="D74" s="98" t="s">
        <v>84</v>
      </c>
      <c r="E74" s="103">
        <v>4223.25</v>
      </c>
      <c r="F74" s="25"/>
    </row>
    <row r="75" spans="1:6" s="12" customFormat="1" ht="18" customHeight="1" x14ac:dyDescent="0.2">
      <c r="A75" s="104" t="s">
        <v>161</v>
      </c>
      <c r="B75" s="90" t="s">
        <v>164</v>
      </c>
      <c r="C75" s="90" t="s">
        <v>62</v>
      </c>
      <c r="D75" s="98" t="s">
        <v>84</v>
      </c>
      <c r="E75" s="103">
        <v>4225</v>
      </c>
      <c r="F75" s="25"/>
    </row>
    <row r="76" spans="1:6" s="12" customFormat="1" ht="18" customHeight="1" x14ac:dyDescent="0.2">
      <c r="A76" s="104" t="s">
        <v>165</v>
      </c>
      <c r="B76" s="90" t="s">
        <v>103</v>
      </c>
      <c r="C76" s="90" t="s">
        <v>166</v>
      </c>
      <c r="D76" s="98" t="s">
        <v>84</v>
      </c>
      <c r="E76" s="103">
        <v>4223.25</v>
      </c>
      <c r="F76" s="25"/>
    </row>
    <row r="77" spans="1:6" s="12" customFormat="1" ht="18" customHeight="1" x14ac:dyDescent="0.2">
      <c r="A77" s="104" t="s">
        <v>167</v>
      </c>
      <c r="B77" s="90" t="s">
        <v>168</v>
      </c>
      <c r="C77" s="90" t="s">
        <v>169</v>
      </c>
      <c r="D77" s="98" t="s">
        <v>170</v>
      </c>
      <c r="E77" s="103">
        <v>5799.44</v>
      </c>
      <c r="F77" s="25"/>
    </row>
    <row r="78" spans="1:6" s="12" customFormat="1" ht="18" customHeight="1" x14ac:dyDescent="0.2">
      <c r="A78" s="104" t="s">
        <v>167</v>
      </c>
      <c r="B78" s="90" t="s">
        <v>171</v>
      </c>
      <c r="C78" s="90" t="s">
        <v>63</v>
      </c>
      <c r="D78" s="98" t="s">
        <v>64</v>
      </c>
      <c r="E78" s="103">
        <v>6560.87</v>
      </c>
      <c r="F78" s="25"/>
    </row>
    <row r="79" spans="1:6" s="12" customFormat="1" ht="18" customHeight="1" x14ac:dyDescent="0.2">
      <c r="A79" s="104" t="s">
        <v>167</v>
      </c>
      <c r="B79" s="90" t="s">
        <v>172</v>
      </c>
      <c r="C79" s="90" t="s">
        <v>173</v>
      </c>
      <c r="D79" s="98" t="s">
        <v>72</v>
      </c>
      <c r="E79" s="103">
        <v>1557.27</v>
      </c>
      <c r="F79" s="25"/>
    </row>
    <row r="80" spans="1:6" s="12" customFormat="1" ht="18" customHeight="1" x14ac:dyDescent="0.2">
      <c r="A80" s="104" t="s">
        <v>167</v>
      </c>
      <c r="B80" s="90" t="s">
        <v>174</v>
      </c>
      <c r="C80" s="90" t="s">
        <v>66</v>
      </c>
      <c r="D80" s="98" t="s">
        <v>67</v>
      </c>
      <c r="E80" s="103">
        <v>320</v>
      </c>
      <c r="F80" s="25"/>
    </row>
    <row r="81" spans="1:6" s="12" customFormat="1" ht="18" customHeight="1" x14ac:dyDescent="0.2">
      <c r="A81" s="104" t="s">
        <v>167</v>
      </c>
      <c r="B81" s="90" t="s">
        <v>175</v>
      </c>
      <c r="C81" s="90" t="s">
        <v>65</v>
      </c>
      <c r="D81" s="98" t="s">
        <v>64</v>
      </c>
      <c r="E81" s="103">
        <v>1281.55</v>
      </c>
      <c r="F81" s="25"/>
    </row>
    <row r="82" spans="1:6" s="12" customFormat="1" ht="18" customHeight="1" x14ac:dyDescent="0.2">
      <c r="A82" s="104" t="s">
        <v>167</v>
      </c>
      <c r="B82" s="90" t="s">
        <v>176</v>
      </c>
      <c r="C82" s="90" t="s">
        <v>48</v>
      </c>
      <c r="D82" s="98" t="s">
        <v>177</v>
      </c>
      <c r="E82" s="103">
        <v>324.66000000000003</v>
      </c>
      <c r="F82" s="25"/>
    </row>
    <row r="83" spans="1:6" s="12" customFormat="1" ht="18" customHeight="1" x14ac:dyDescent="0.2">
      <c r="A83" s="104" t="s">
        <v>167</v>
      </c>
      <c r="B83" s="90" t="s">
        <v>178</v>
      </c>
      <c r="C83" s="90" t="s">
        <v>179</v>
      </c>
      <c r="D83" s="98" t="s">
        <v>170</v>
      </c>
      <c r="E83" s="103">
        <v>1029.8599999999999</v>
      </c>
      <c r="F83" s="25"/>
    </row>
    <row r="84" spans="1:6" s="12" customFormat="1" ht="18" customHeight="1" x14ac:dyDescent="0.2">
      <c r="A84" s="104" t="s">
        <v>167</v>
      </c>
      <c r="B84" s="90" t="s">
        <v>180</v>
      </c>
      <c r="C84" s="90" t="s">
        <v>181</v>
      </c>
      <c r="D84" s="98" t="s">
        <v>57</v>
      </c>
      <c r="E84" s="103">
        <v>2285</v>
      </c>
      <c r="F84" s="25"/>
    </row>
    <row r="85" spans="1:6" s="12" customFormat="1" ht="18" customHeight="1" x14ac:dyDescent="0.2">
      <c r="A85" s="104" t="s">
        <v>167</v>
      </c>
      <c r="B85" s="90" t="s">
        <v>182</v>
      </c>
      <c r="C85" s="90" t="s">
        <v>183</v>
      </c>
      <c r="D85" s="98" t="s">
        <v>184</v>
      </c>
      <c r="E85" s="103">
        <v>4444</v>
      </c>
    </row>
    <row r="86" spans="1:6" s="12" customFormat="1" ht="18" customHeight="1" x14ac:dyDescent="0.2">
      <c r="A86" s="104" t="s">
        <v>167</v>
      </c>
      <c r="B86" s="90" t="s">
        <v>185</v>
      </c>
      <c r="C86" s="90" t="s">
        <v>186</v>
      </c>
      <c r="D86" s="98" t="s">
        <v>187</v>
      </c>
      <c r="E86" s="103">
        <v>19684.18</v>
      </c>
    </row>
    <row r="87" spans="1:6" s="12" customFormat="1" ht="18" customHeight="1" x14ac:dyDescent="0.2">
      <c r="A87" s="104" t="s">
        <v>188</v>
      </c>
      <c r="B87" s="90" t="s">
        <v>189</v>
      </c>
      <c r="C87" s="90" t="s">
        <v>190</v>
      </c>
      <c r="D87" s="98" t="s">
        <v>170</v>
      </c>
      <c r="E87" s="103">
        <v>664</v>
      </c>
    </row>
    <row r="88" spans="1:6" s="12" customFormat="1" ht="18" customHeight="1" x14ac:dyDescent="0.2">
      <c r="A88" s="104" t="s">
        <v>188</v>
      </c>
      <c r="B88" s="90" t="s">
        <v>191</v>
      </c>
      <c r="C88" s="90" t="s">
        <v>69</v>
      </c>
      <c r="D88" s="98" t="s">
        <v>192</v>
      </c>
      <c r="E88" s="103">
        <v>270</v>
      </c>
    </row>
    <row r="89" spans="1:6" s="12" customFormat="1" ht="18" customHeight="1" x14ac:dyDescent="0.2">
      <c r="A89" s="96">
        <v>44267</v>
      </c>
      <c r="B89" s="89" t="s">
        <v>193</v>
      </c>
      <c r="C89" s="90" t="s">
        <v>194</v>
      </c>
      <c r="D89" s="90" t="s">
        <v>195</v>
      </c>
      <c r="E89" s="103">
        <v>283</v>
      </c>
    </row>
    <row r="90" spans="1:6" s="12" customFormat="1" ht="36" x14ac:dyDescent="0.2">
      <c r="A90" s="96">
        <v>44267</v>
      </c>
      <c r="B90" s="89" t="s">
        <v>196</v>
      </c>
      <c r="C90" s="90" t="s">
        <v>140</v>
      </c>
      <c r="D90" s="90" t="s">
        <v>170</v>
      </c>
      <c r="E90" s="103">
        <v>472.65</v>
      </c>
    </row>
    <row r="91" spans="1:6" s="12" customFormat="1" ht="18" customHeight="1" x14ac:dyDescent="0.2">
      <c r="A91" s="96">
        <v>44267</v>
      </c>
      <c r="B91" s="89" t="s">
        <v>71</v>
      </c>
      <c r="C91" s="90" t="s">
        <v>70</v>
      </c>
      <c r="D91" s="90" t="s">
        <v>197</v>
      </c>
      <c r="E91" s="103">
        <v>112</v>
      </c>
    </row>
    <row r="92" spans="1:6" s="12" customFormat="1" ht="18" customHeight="1" x14ac:dyDescent="0.2">
      <c r="A92" s="96">
        <v>44267</v>
      </c>
      <c r="B92" s="89" t="s">
        <v>198</v>
      </c>
      <c r="C92" s="90" t="s">
        <v>106</v>
      </c>
      <c r="D92" s="90" t="s">
        <v>199</v>
      </c>
      <c r="E92" s="103">
        <v>250.79</v>
      </c>
    </row>
    <row r="93" spans="1:6" s="12" customFormat="1" ht="18" customHeight="1" x14ac:dyDescent="0.2">
      <c r="A93" s="96">
        <v>44267</v>
      </c>
      <c r="B93" s="89" t="s">
        <v>198</v>
      </c>
      <c r="C93" s="90" t="s">
        <v>106</v>
      </c>
      <c r="D93" s="90" t="s">
        <v>200</v>
      </c>
      <c r="E93" s="103">
        <v>93</v>
      </c>
    </row>
    <row r="94" spans="1:6" s="12" customFormat="1" ht="18" customHeight="1" x14ac:dyDescent="0.2">
      <c r="A94" s="96">
        <v>44267</v>
      </c>
      <c r="B94" s="89" t="s">
        <v>198</v>
      </c>
      <c r="C94" s="90" t="s">
        <v>106</v>
      </c>
      <c r="D94" s="90" t="s">
        <v>201</v>
      </c>
      <c r="E94" s="103">
        <v>465</v>
      </c>
    </row>
    <row r="95" spans="1:6" s="12" customFormat="1" ht="18" customHeight="1" x14ac:dyDescent="0.2">
      <c r="A95" s="96">
        <v>44267</v>
      </c>
      <c r="B95" s="89" t="s">
        <v>198</v>
      </c>
      <c r="C95" s="90" t="s">
        <v>106</v>
      </c>
      <c r="D95" s="90" t="s">
        <v>202</v>
      </c>
      <c r="E95" s="103">
        <v>223.2</v>
      </c>
    </row>
    <row r="96" spans="1:6" s="12" customFormat="1" ht="18" customHeight="1" x14ac:dyDescent="0.2">
      <c r="A96" s="96">
        <v>44267</v>
      </c>
      <c r="B96" s="89" t="s">
        <v>198</v>
      </c>
      <c r="C96" s="90" t="s">
        <v>106</v>
      </c>
      <c r="D96" s="90" t="s">
        <v>203</v>
      </c>
      <c r="E96" s="103">
        <v>116.25</v>
      </c>
    </row>
    <row r="97" spans="1:5" s="12" customFormat="1" ht="18" customHeight="1" x14ac:dyDescent="0.2">
      <c r="A97" s="96">
        <v>44267</v>
      </c>
      <c r="B97" s="89" t="s">
        <v>198</v>
      </c>
      <c r="C97" s="90" t="s">
        <v>106</v>
      </c>
      <c r="D97" s="90" t="s">
        <v>204</v>
      </c>
      <c r="E97" s="103">
        <v>116.25</v>
      </c>
    </row>
    <row r="98" spans="1:5" s="12" customFormat="1" ht="18" customHeight="1" x14ac:dyDescent="0.2">
      <c r="A98" s="96">
        <v>44267</v>
      </c>
      <c r="B98" s="89" t="s">
        <v>198</v>
      </c>
      <c r="C98" s="90" t="s">
        <v>106</v>
      </c>
      <c r="D98" s="90" t="s">
        <v>205</v>
      </c>
      <c r="E98" s="103">
        <v>465</v>
      </c>
    </row>
    <row r="99" spans="1:5" s="12" customFormat="1" ht="18" customHeight="1" x14ac:dyDescent="0.2">
      <c r="A99" s="96">
        <v>44267</v>
      </c>
      <c r="B99" s="89" t="s">
        <v>198</v>
      </c>
      <c r="C99" s="90" t="s">
        <v>106</v>
      </c>
      <c r="D99" s="90" t="s">
        <v>206</v>
      </c>
      <c r="E99" s="103">
        <v>209.25</v>
      </c>
    </row>
    <row r="100" spans="1:5" s="12" customFormat="1" ht="18" customHeight="1" x14ac:dyDescent="0.2">
      <c r="A100" s="96">
        <v>44267</v>
      </c>
      <c r="B100" s="89" t="s">
        <v>198</v>
      </c>
      <c r="C100" s="90" t="s">
        <v>106</v>
      </c>
      <c r="D100" s="90" t="s">
        <v>207</v>
      </c>
      <c r="E100" s="103">
        <v>232.5</v>
      </c>
    </row>
    <row r="101" spans="1:5" s="12" customFormat="1" ht="18" customHeight="1" x14ac:dyDescent="0.2">
      <c r="A101" s="96">
        <v>44267</v>
      </c>
      <c r="B101" s="89" t="s">
        <v>208</v>
      </c>
      <c r="C101" s="90" t="s">
        <v>209</v>
      </c>
      <c r="D101" s="90" t="s">
        <v>67</v>
      </c>
      <c r="E101" s="103">
        <v>646.01</v>
      </c>
    </row>
    <row r="102" spans="1:5" s="12" customFormat="1" ht="18" customHeight="1" x14ac:dyDescent="0.2">
      <c r="A102" s="96">
        <v>44270</v>
      </c>
      <c r="B102" s="89" t="s">
        <v>210</v>
      </c>
      <c r="C102" s="90" t="s">
        <v>211</v>
      </c>
      <c r="D102" s="90" t="s">
        <v>212</v>
      </c>
      <c r="E102" s="103">
        <v>5061.58</v>
      </c>
    </row>
    <row r="103" spans="1:5" s="12" customFormat="1" ht="18" customHeight="1" x14ac:dyDescent="0.2">
      <c r="A103" s="96">
        <v>44270</v>
      </c>
      <c r="B103" s="89" t="s">
        <v>213</v>
      </c>
      <c r="C103" s="90" t="s">
        <v>214</v>
      </c>
      <c r="D103" s="90" t="s">
        <v>215</v>
      </c>
      <c r="E103" s="103">
        <v>1374.03</v>
      </c>
    </row>
    <row r="104" spans="1:5" s="12" customFormat="1" ht="18" customHeight="1" x14ac:dyDescent="0.2">
      <c r="A104" s="96">
        <v>44270</v>
      </c>
      <c r="B104" s="91" t="s">
        <v>216</v>
      </c>
      <c r="C104" s="91" t="s">
        <v>73</v>
      </c>
      <c r="D104" s="91" t="s">
        <v>72</v>
      </c>
      <c r="E104" s="103">
        <v>3658.81</v>
      </c>
    </row>
    <row r="105" spans="1:5" s="12" customFormat="1" ht="36" x14ac:dyDescent="0.2">
      <c r="A105" s="96">
        <v>44270</v>
      </c>
      <c r="B105" s="89" t="s">
        <v>217</v>
      </c>
      <c r="C105" s="90" t="s">
        <v>218</v>
      </c>
      <c r="D105" s="90" t="s">
        <v>74</v>
      </c>
      <c r="E105" s="103">
        <v>1271.72</v>
      </c>
    </row>
    <row r="106" spans="1:5" s="12" customFormat="1" ht="18" customHeight="1" x14ac:dyDescent="0.2">
      <c r="A106" s="96">
        <v>44270</v>
      </c>
      <c r="B106" s="89" t="s">
        <v>27</v>
      </c>
      <c r="C106" s="90" t="s">
        <v>106</v>
      </c>
      <c r="D106" s="90" t="s">
        <v>219</v>
      </c>
      <c r="E106" s="103">
        <v>80.900000000000006</v>
      </c>
    </row>
    <row r="107" spans="1:5" s="12" customFormat="1" ht="18" customHeight="1" x14ac:dyDescent="0.2">
      <c r="A107" s="96">
        <v>44270</v>
      </c>
      <c r="B107" s="89" t="s">
        <v>27</v>
      </c>
      <c r="C107" s="90" t="s">
        <v>106</v>
      </c>
      <c r="D107" s="90" t="s">
        <v>220</v>
      </c>
      <c r="E107" s="103">
        <v>30</v>
      </c>
    </row>
    <row r="108" spans="1:5" s="12" customFormat="1" ht="18" customHeight="1" x14ac:dyDescent="0.2">
      <c r="A108" s="105">
        <v>44270</v>
      </c>
      <c r="B108" s="89" t="s">
        <v>27</v>
      </c>
      <c r="C108" s="90" t="s">
        <v>106</v>
      </c>
      <c r="D108" s="90" t="s">
        <v>221</v>
      </c>
      <c r="E108" s="103">
        <v>150</v>
      </c>
    </row>
    <row r="109" spans="1:5" s="12" customFormat="1" ht="18" customHeight="1" x14ac:dyDescent="0.2">
      <c r="A109" s="105">
        <v>44270</v>
      </c>
      <c r="B109" s="89" t="s">
        <v>27</v>
      </c>
      <c r="C109" s="90" t="s">
        <v>106</v>
      </c>
      <c r="D109" s="90" t="s">
        <v>222</v>
      </c>
      <c r="E109" s="103">
        <v>72</v>
      </c>
    </row>
    <row r="110" spans="1:5" s="12" customFormat="1" ht="18" customHeight="1" x14ac:dyDescent="0.2">
      <c r="A110" s="105">
        <v>44270</v>
      </c>
      <c r="B110" s="89" t="s">
        <v>27</v>
      </c>
      <c r="C110" s="90" t="s">
        <v>106</v>
      </c>
      <c r="D110" s="90" t="s">
        <v>223</v>
      </c>
      <c r="E110" s="103">
        <v>37.5</v>
      </c>
    </row>
    <row r="111" spans="1:5" s="12" customFormat="1" ht="18" customHeight="1" x14ac:dyDescent="0.2">
      <c r="A111" s="105">
        <v>44270</v>
      </c>
      <c r="B111" s="89" t="s">
        <v>27</v>
      </c>
      <c r="C111" s="90" t="s">
        <v>106</v>
      </c>
      <c r="D111" s="90" t="s">
        <v>224</v>
      </c>
      <c r="E111" s="103">
        <v>37.5</v>
      </c>
    </row>
    <row r="112" spans="1:5" s="12" customFormat="1" ht="18" customHeight="1" x14ac:dyDescent="0.2">
      <c r="A112" s="105">
        <v>44270</v>
      </c>
      <c r="B112" s="89" t="s">
        <v>27</v>
      </c>
      <c r="C112" s="90" t="s">
        <v>106</v>
      </c>
      <c r="D112" s="90" t="s">
        <v>225</v>
      </c>
      <c r="E112" s="103">
        <v>150</v>
      </c>
    </row>
    <row r="113" spans="1:5" s="12" customFormat="1" ht="18" customHeight="1" x14ac:dyDescent="0.2">
      <c r="A113" s="105">
        <v>44270</v>
      </c>
      <c r="B113" s="89" t="s">
        <v>27</v>
      </c>
      <c r="C113" s="90" t="s">
        <v>106</v>
      </c>
      <c r="D113" s="90" t="s">
        <v>226</v>
      </c>
      <c r="E113" s="103">
        <v>67.5</v>
      </c>
    </row>
    <row r="114" spans="1:5" s="27" customFormat="1" ht="18" customHeight="1" x14ac:dyDescent="0.2">
      <c r="A114" s="105">
        <v>44270</v>
      </c>
      <c r="B114" s="89" t="s">
        <v>27</v>
      </c>
      <c r="C114" s="90" t="s">
        <v>106</v>
      </c>
      <c r="D114" s="90" t="s">
        <v>227</v>
      </c>
      <c r="E114" s="103">
        <v>75</v>
      </c>
    </row>
    <row r="115" spans="1:5" s="27" customFormat="1" ht="18" customHeight="1" x14ac:dyDescent="0.2">
      <c r="A115" s="105">
        <v>44270</v>
      </c>
      <c r="B115" s="89" t="s">
        <v>228</v>
      </c>
      <c r="C115" s="90" t="s">
        <v>42</v>
      </c>
      <c r="D115" s="90" t="s">
        <v>78</v>
      </c>
      <c r="E115" s="103">
        <v>200.2</v>
      </c>
    </row>
    <row r="116" spans="1:5" s="27" customFormat="1" ht="18" customHeight="1" x14ac:dyDescent="0.2">
      <c r="A116" s="105">
        <v>44270</v>
      </c>
      <c r="B116" s="89" t="s">
        <v>229</v>
      </c>
      <c r="C116" s="90" t="s">
        <v>230</v>
      </c>
      <c r="D116" s="90" t="s">
        <v>231</v>
      </c>
      <c r="E116" s="103">
        <v>30031.31</v>
      </c>
    </row>
    <row r="117" spans="1:5" s="27" customFormat="1" ht="18" customHeight="1" x14ac:dyDescent="0.2">
      <c r="A117" s="105">
        <v>44270</v>
      </c>
      <c r="B117" s="106" t="s">
        <v>41</v>
      </c>
      <c r="C117" s="89" t="s">
        <v>42</v>
      </c>
      <c r="D117" s="91" t="s">
        <v>232</v>
      </c>
      <c r="E117" s="103">
        <v>10473.11</v>
      </c>
    </row>
    <row r="118" spans="1:5" s="27" customFormat="1" ht="18" customHeight="1" x14ac:dyDescent="0.2">
      <c r="A118" s="105">
        <v>44271</v>
      </c>
      <c r="B118" s="106" t="s">
        <v>233</v>
      </c>
      <c r="C118" s="90" t="s">
        <v>58</v>
      </c>
      <c r="D118" s="91" t="s">
        <v>234</v>
      </c>
      <c r="E118" s="103">
        <v>639</v>
      </c>
    </row>
    <row r="119" spans="1:5" s="27" customFormat="1" ht="18" customHeight="1" x14ac:dyDescent="0.2">
      <c r="A119" s="105">
        <v>44271</v>
      </c>
      <c r="B119" s="89" t="s">
        <v>235</v>
      </c>
      <c r="C119" s="89" t="s">
        <v>236</v>
      </c>
      <c r="D119" s="97" t="s">
        <v>43</v>
      </c>
      <c r="E119" s="103">
        <v>1139.6400000000001</v>
      </c>
    </row>
    <row r="120" spans="1:5" s="27" customFormat="1" ht="18" customHeight="1" x14ac:dyDescent="0.2">
      <c r="A120" s="105">
        <v>44271</v>
      </c>
      <c r="B120" s="89" t="s">
        <v>71</v>
      </c>
      <c r="C120" s="90" t="s">
        <v>70</v>
      </c>
      <c r="D120" s="90" t="s">
        <v>237</v>
      </c>
      <c r="E120" s="103">
        <v>901.62</v>
      </c>
    </row>
    <row r="121" spans="1:5" s="27" customFormat="1" ht="18" customHeight="1" x14ac:dyDescent="0.2">
      <c r="A121" s="96">
        <v>44271</v>
      </c>
      <c r="B121" s="107" t="s">
        <v>238</v>
      </c>
      <c r="C121" s="91" t="s">
        <v>239</v>
      </c>
      <c r="D121" s="90" t="s">
        <v>84</v>
      </c>
      <c r="E121" s="108">
        <v>4504.8</v>
      </c>
    </row>
    <row r="122" spans="1:5" s="27" customFormat="1" ht="18" customHeight="1" x14ac:dyDescent="0.2">
      <c r="A122" s="96">
        <v>44271</v>
      </c>
      <c r="B122" s="89" t="s">
        <v>240</v>
      </c>
      <c r="C122" s="90" t="s">
        <v>45</v>
      </c>
      <c r="D122" s="90" t="s">
        <v>84</v>
      </c>
      <c r="E122" s="103">
        <v>4500</v>
      </c>
    </row>
    <row r="123" spans="1:5" s="27" customFormat="1" ht="18" customHeight="1" x14ac:dyDescent="0.2">
      <c r="A123" s="96">
        <v>44271</v>
      </c>
      <c r="B123" s="89" t="s">
        <v>241</v>
      </c>
      <c r="C123" s="90" t="s">
        <v>242</v>
      </c>
      <c r="D123" s="90" t="s">
        <v>156</v>
      </c>
      <c r="E123" s="103">
        <v>2250</v>
      </c>
    </row>
    <row r="124" spans="1:5" s="27" customFormat="1" ht="18" customHeight="1" x14ac:dyDescent="0.2">
      <c r="A124" s="96">
        <v>44271</v>
      </c>
      <c r="B124" s="89" t="s">
        <v>243</v>
      </c>
      <c r="C124" s="90" t="s">
        <v>244</v>
      </c>
      <c r="D124" s="90" t="s">
        <v>145</v>
      </c>
      <c r="E124" s="103">
        <v>12200.5</v>
      </c>
    </row>
    <row r="125" spans="1:5" s="27" customFormat="1" ht="18" customHeight="1" x14ac:dyDescent="0.2">
      <c r="A125" s="96">
        <v>44272</v>
      </c>
      <c r="B125" s="89" t="s">
        <v>245</v>
      </c>
      <c r="C125" s="90" t="s">
        <v>246</v>
      </c>
      <c r="D125" s="90" t="s">
        <v>145</v>
      </c>
      <c r="E125" s="103">
        <v>9385</v>
      </c>
    </row>
    <row r="126" spans="1:5" s="27" customFormat="1" ht="18" customHeight="1" x14ac:dyDescent="0.2">
      <c r="A126" s="96">
        <v>44272</v>
      </c>
      <c r="B126" s="89" t="s">
        <v>247</v>
      </c>
      <c r="C126" s="90" t="s">
        <v>248</v>
      </c>
      <c r="D126" s="90" t="s">
        <v>145</v>
      </c>
      <c r="E126" s="103">
        <v>2346.25</v>
      </c>
    </row>
    <row r="127" spans="1:5" s="27" customFormat="1" ht="18" customHeight="1" x14ac:dyDescent="0.2">
      <c r="A127" s="96">
        <v>44272</v>
      </c>
      <c r="B127" s="89" t="s">
        <v>249</v>
      </c>
      <c r="C127" s="90" t="s">
        <v>152</v>
      </c>
      <c r="D127" s="97" t="s">
        <v>84</v>
      </c>
      <c r="E127" s="103">
        <v>4223.25</v>
      </c>
    </row>
    <row r="128" spans="1:5" s="27" customFormat="1" ht="18" customHeight="1" x14ac:dyDescent="0.2">
      <c r="A128" s="96">
        <v>44273</v>
      </c>
      <c r="B128" s="89" t="s">
        <v>250</v>
      </c>
      <c r="C128" s="97" t="s">
        <v>251</v>
      </c>
      <c r="D128" s="90" t="s">
        <v>39</v>
      </c>
      <c r="E128" s="103">
        <v>90</v>
      </c>
    </row>
    <row r="129" spans="1:5" s="27" customFormat="1" ht="18" customHeight="1" x14ac:dyDescent="0.2">
      <c r="A129" s="96">
        <v>44273</v>
      </c>
      <c r="B129" s="89" t="s">
        <v>252</v>
      </c>
      <c r="C129" s="90" t="s">
        <v>160</v>
      </c>
      <c r="D129" s="90" t="s">
        <v>84</v>
      </c>
      <c r="E129" s="103">
        <v>4223.25</v>
      </c>
    </row>
    <row r="130" spans="1:5" s="27" customFormat="1" ht="18" customHeight="1" x14ac:dyDescent="0.2">
      <c r="A130" s="105">
        <v>44273</v>
      </c>
      <c r="B130" s="89" t="s">
        <v>253</v>
      </c>
      <c r="C130" s="90" t="s">
        <v>163</v>
      </c>
      <c r="D130" s="90" t="s">
        <v>84</v>
      </c>
      <c r="E130" s="103">
        <v>4223.25</v>
      </c>
    </row>
    <row r="131" spans="1:5" s="27" customFormat="1" ht="18" customHeight="1" x14ac:dyDescent="0.2">
      <c r="A131" s="105">
        <v>44274</v>
      </c>
      <c r="B131" s="89" t="s">
        <v>254</v>
      </c>
      <c r="C131" s="90" t="s">
        <v>255</v>
      </c>
      <c r="D131" s="90" t="s">
        <v>256</v>
      </c>
      <c r="E131" s="103">
        <v>1400.35</v>
      </c>
    </row>
    <row r="132" spans="1:5" s="27" customFormat="1" ht="18" customHeight="1" x14ac:dyDescent="0.2">
      <c r="A132" s="105">
        <v>44274</v>
      </c>
      <c r="B132" s="107" t="s">
        <v>257</v>
      </c>
      <c r="C132" s="90" t="s">
        <v>258</v>
      </c>
      <c r="D132" s="90" t="s">
        <v>80</v>
      </c>
      <c r="E132" s="108">
        <v>322.02</v>
      </c>
    </row>
    <row r="133" spans="1:5" s="27" customFormat="1" ht="18" customHeight="1" x14ac:dyDescent="0.2">
      <c r="A133" s="105">
        <v>44274</v>
      </c>
      <c r="B133" s="89" t="s">
        <v>79</v>
      </c>
      <c r="C133" s="90" t="s">
        <v>259</v>
      </c>
      <c r="D133" s="90" t="s">
        <v>260</v>
      </c>
      <c r="E133" s="103">
        <v>1273.5</v>
      </c>
    </row>
    <row r="134" spans="1:5" s="27" customFormat="1" ht="18" customHeight="1" x14ac:dyDescent="0.2">
      <c r="A134" s="105">
        <v>44274</v>
      </c>
      <c r="B134" s="89" t="s">
        <v>261</v>
      </c>
      <c r="C134" s="91" t="s">
        <v>262</v>
      </c>
      <c r="D134" s="90" t="s">
        <v>263</v>
      </c>
      <c r="E134" s="103">
        <v>717.18</v>
      </c>
    </row>
    <row r="135" spans="1:5" s="27" customFormat="1" ht="18" customHeight="1" x14ac:dyDescent="0.2">
      <c r="A135" s="105">
        <v>44274</v>
      </c>
      <c r="B135" s="89" t="s">
        <v>76</v>
      </c>
      <c r="C135" s="91" t="s">
        <v>77</v>
      </c>
      <c r="D135" s="90" t="s">
        <v>264</v>
      </c>
      <c r="E135" s="103">
        <v>5139.6400000000003</v>
      </c>
    </row>
    <row r="136" spans="1:5" s="27" customFormat="1" ht="18" customHeight="1" x14ac:dyDescent="0.2">
      <c r="A136" s="105">
        <v>44274</v>
      </c>
      <c r="B136" s="89" t="s">
        <v>76</v>
      </c>
      <c r="C136" s="91" t="s">
        <v>77</v>
      </c>
      <c r="D136" s="90" t="s">
        <v>78</v>
      </c>
      <c r="E136" s="103">
        <v>49.03</v>
      </c>
    </row>
    <row r="137" spans="1:5" s="27" customFormat="1" ht="18" customHeight="1" x14ac:dyDescent="0.2">
      <c r="A137" s="105">
        <v>44274</v>
      </c>
      <c r="B137" s="89" t="s">
        <v>265</v>
      </c>
      <c r="C137" s="91" t="s">
        <v>266</v>
      </c>
      <c r="D137" s="90" t="s">
        <v>145</v>
      </c>
      <c r="E137" s="103">
        <v>2346.25</v>
      </c>
    </row>
    <row r="138" spans="1:5" s="27" customFormat="1" ht="18" customHeight="1" x14ac:dyDescent="0.2">
      <c r="A138" s="105">
        <v>44274</v>
      </c>
      <c r="B138" s="89" t="s">
        <v>267</v>
      </c>
      <c r="C138" s="91" t="s">
        <v>155</v>
      </c>
      <c r="D138" s="90" t="s">
        <v>268</v>
      </c>
      <c r="E138" s="103">
        <v>4223.25</v>
      </c>
    </row>
    <row r="139" spans="1:5" s="27" customFormat="1" ht="18" customHeight="1" x14ac:dyDescent="0.2">
      <c r="A139" s="105">
        <v>44274</v>
      </c>
      <c r="B139" s="89" t="s">
        <v>269</v>
      </c>
      <c r="C139" s="91" t="s">
        <v>270</v>
      </c>
      <c r="D139" s="90" t="s">
        <v>43</v>
      </c>
      <c r="E139" s="103">
        <v>1710</v>
      </c>
    </row>
    <row r="140" spans="1:5" s="27" customFormat="1" ht="18" customHeight="1" x14ac:dyDescent="0.2">
      <c r="A140" s="105">
        <v>44274</v>
      </c>
      <c r="B140" s="89" t="s">
        <v>271</v>
      </c>
      <c r="C140" s="91" t="s">
        <v>49</v>
      </c>
      <c r="D140" s="90" t="s">
        <v>145</v>
      </c>
      <c r="E140" s="103">
        <v>4500</v>
      </c>
    </row>
    <row r="141" spans="1:5" s="27" customFormat="1" ht="18" customHeight="1" x14ac:dyDescent="0.2">
      <c r="A141" s="105">
        <v>44274</v>
      </c>
      <c r="B141" s="89" t="s">
        <v>272</v>
      </c>
      <c r="C141" s="91" t="s">
        <v>147</v>
      </c>
      <c r="D141" s="90" t="s">
        <v>145</v>
      </c>
      <c r="E141" s="103">
        <v>452.8</v>
      </c>
    </row>
    <row r="142" spans="1:5" s="27" customFormat="1" ht="18" customHeight="1" x14ac:dyDescent="0.2">
      <c r="A142" s="105">
        <v>44279</v>
      </c>
      <c r="B142" s="89" t="s">
        <v>273</v>
      </c>
      <c r="C142" s="91" t="s">
        <v>166</v>
      </c>
      <c r="D142" s="90" t="s">
        <v>145</v>
      </c>
      <c r="E142" s="108">
        <v>4223.25</v>
      </c>
    </row>
    <row r="143" spans="1:5" s="27" customFormat="1" ht="18" customHeight="1" x14ac:dyDescent="0.2">
      <c r="A143" s="109">
        <v>44279</v>
      </c>
      <c r="B143" s="110" t="s">
        <v>274</v>
      </c>
      <c r="C143" s="99" t="s">
        <v>275</v>
      </c>
      <c r="D143" s="100" t="s">
        <v>276</v>
      </c>
      <c r="E143" s="111">
        <v>4692.5</v>
      </c>
    </row>
    <row r="144" spans="1:5" ht="18" x14ac:dyDescent="0.2">
      <c r="A144" s="70" t="s">
        <v>16</v>
      </c>
      <c r="B144" s="71"/>
      <c r="C144" s="71"/>
      <c r="D144" s="72"/>
      <c r="E144" s="9">
        <f>SUM(E58:E143)</f>
        <v>273492.43</v>
      </c>
    </row>
    <row r="145" spans="1:5" s="17" customFormat="1" ht="18" x14ac:dyDescent="0.2">
      <c r="A145" s="20"/>
      <c r="B145" s="21"/>
      <c r="C145" s="21"/>
      <c r="D145" s="21"/>
      <c r="E145" s="22"/>
    </row>
    <row r="146" spans="1:5" s="13" customFormat="1" ht="18" x14ac:dyDescent="0.2">
      <c r="A146" s="14"/>
      <c r="B146" s="15"/>
      <c r="C146" s="15"/>
      <c r="D146" s="15"/>
      <c r="E146" s="16"/>
    </row>
    <row r="147" spans="1:5" s="13" customFormat="1" ht="18" x14ac:dyDescent="0.2">
      <c r="A147" s="67" t="s">
        <v>34</v>
      </c>
      <c r="B147" s="68"/>
      <c r="C147" s="68"/>
      <c r="D147" s="68"/>
      <c r="E147" s="69"/>
    </row>
    <row r="148" spans="1:5" s="13" customFormat="1" ht="54" x14ac:dyDescent="0.2">
      <c r="A148" s="29" t="s">
        <v>12</v>
      </c>
      <c r="B148" s="29" t="s">
        <v>25</v>
      </c>
      <c r="C148" s="29" t="s">
        <v>13</v>
      </c>
      <c r="D148" s="29" t="s">
        <v>20</v>
      </c>
      <c r="E148" s="29" t="s">
        <v>21</v>
      </c>
    </row>
    <row r="149" spans="1:5" s="25" customFormat="1" ht="36" x14ac:dyDescent="0.2">
      <c r="A149" s="34">
        <v>44259</v>
      </c>
      <c r="B149" s="113" t="s">
        <v>277</v>
      </c>
      <c r="C149" s="114" t="s">
        <v>46</v>
      </c>
      <c r="D149" s="112" t="s">
        <v>35</v>
      </c>
      <c r="E149" s="117">
        <v>19057.25</v>
      </c>
    </row>
    <row r="150" spans="1:5" s="25" customFormat="1" ht="36" x14ac:dyDescent="0.2">
      <c r="A150" s="34">
        <v>44259</v>
      </c>
      <c r="B150" s="113" t="s">
        <v>30</v>
      </c>
      <c r="C150" s="86" t="s">
        <v>50</v>
      </c>
      <c r="D150" s="113" t="s">
        <v>278</v>
      </c>
      <c r="E150" s="117">
        <v>165071</v>
      </c>
    </row>
    <row r="151" spans="1:5" s="25" customFormat="1" ht="36" x14ac:dyDescent="0.2">
      <c r="A151" s="115">
        <v>44259</v>
      </c>
      <c r="B151" s="112" t="s">
        <v>30</v>
      </c>
      <c r="C151" s="114" t="s">
        <v>50</v>
      </c>
      <c r="D151" s="112" t="s">
        <v>279</v>
      </c>
      <c r="E151" s="116">
        <v>14493.07</v>
      </c>
    </row>
    <row r="152" spans="1:5" s="25" customFormat="1" ht="36" x14ac:dyDescent="0.2">
      <c r="A152" s="115">
        <v>44260</v>
      </c>
      <c r="B152" s="112" t="s">
        <v>30</v>
      </c>
      <c r="C152" s="112" t="s">
        <v>81</v>
      </c>
      <c r="D152" s="112" t="s">
        <v>280</v>
      </c>
      <c r="E152" s="116">
        <v>2115</v>
      </c>
    </row>
    <row r="153" spans="1:5" s="25" customFormat="1" ht="36" x14ac:dyDescent="0.2">
      <c r="A153" s="34">
        <v>44260</v>
      </c>
      <c r="B153" s="113" t="s">
        <v>30</v>
      </c>
      <c r="C153" s="113" t="s">
        <v>281</v>
      </c>
      <c r="D153" s="113" t="s">
        <v>282</v>
      </c>
      <c r="E153" s="117">
        <v>572.70000000000005</v>
      </c>
    </row>
    <row r="154" spans="1:5" s="25" customFormat="1" ht="18" x14ac:dyDescent="0.2">
      <c r="A154" s="81">
        <v>44263</v>
      </c>
      <c r="B154" s="113" t="s">
        <v>36</v>
      </c>
      <c r="C154" s="118" t="s">
        <v>75</v>
      </c>
      <c r="D154" s="26" t="s">
        <v>283</v>
      </c>
      <c r="E154" s="119">
        <v>14057.91</v>
      </c>
    </row>
    <row r="155" spans="1:5" s="25" customFormat="1" ht="18" x14ac:dyDescent="0.2">
      <c r="A155" s="81">
        <v>44263</v>
      </c>
      <c r="B155" s="113" t="s">
        <v>37</v>
      </c>
      <c r="C155" s="118" t="s">
        <v>75</v>
      </c>
      <c r="D155" s="26" t="s">
        <v>284</v>
      </c>
      <c r="E155" s="119">
        <v>4047.37</v>
      </c>
    </row>
    <row r="156" spans="1:5" s="25" customFormat="1" ht="36" x14ac:dyDescent="0.2">
      <c r="A156" s="81">
        <v>44266</v>
      </c>
      <c r="B156" s="113" t="s">
        <v>30</v>
      </c>
      <c r="C156" s="86" t="s">
        <v>285</v>
      </c>
      <c r="D156" s="113" t="s">
        <v>286</v>
      </c>
      <c r="E156" s="119">
        <v>3421.71</v>
      </c>
    </row>
    <row r="157" spans="1:5" s="25" customFormat="1" ht="36" x14ac:dyDescent="0.2">
      <c r="A157" s="81">
        <v>44267</v>
      </c>
      <c r="B157" s="113" t="s">
        <v>30</v>
      </c>
      <c r="C157" s="113" t="s">
        <v>287</v>
      </c>
      <c r="D157" s="113" t="s">
        <v>286</v>
      </c>
      <c r="E157" s="117">
        <v>2308.77</v>
      </c>
    </row>
    <row r="158" spans="1:5" s="25" customFormat="1" ht="36" x14ac:dyDescent="0.2">
      <c r="A158" s="81" t="s">
        <v>288</v>
      </c>
      <c r="B158" s="112" t="s">
        <v>30</v>
      </c>
      <c r="C158" s="86" t="s">
        <v>50</v>
      </c>
      <c r="D158" s="86" t="s">
        <v>289</v>
      </c>
      <c r="E158" s="120">
        <v>126.46</v>
      </c>
    </row>
    <row r="159" spans="1:5" s="13" customFormat="1" ht="18" x14ac:dyDescent="0.2">
      <c r="A159" s="60" t="s">
        <v>16</v>
      </c>
      <c r="B159" s="61"/>
      <c r="C159" s="61"/>
      <c r="D159" s="62"/>
      <c r="E159" s="19">
        <f>SUM(E149:E158)</f>
        <v>225271.24</v>
      </c>
    </row>
    <row r="160" spans="1:5" ht="18" x14ac:dyDescent="0.2">
      <c r="A160" s="41"/>
      <c r="B160" s="41"/>
      <c r="C160" s="41"/>
      <c r="D160" s="41"/>
      <c r="E160" s="41"/>
    </row>
    <row r="161" spans="1:5" ht="18" x14ac:dyDescent="0.2">
      <c r="A161" s="53" t="s">
        <v>22</v>
      </c>
      <c r="B161" s="54"/>
      <c r="C161" s="6">
        <f>D11</f>
        <v>1247427.54</v>
      </c>
      <c r="D161" s="55"/>
      <c r="E161" s="56"/>
    </row>
    <row r="162" spans="1:5" ht="18" x14ac:dyDescent="0.2">
      <c r="A162" s="53" t="s">
        <v>23</v>
      </c>
      <c r="B162" s="54"/>
      <c r="C162" s="7">
        <f>SUM(,E54,E27,E159,E144)</f>
        <v>1249277.95</v>
      </c>
      <c r="D162" s="55"/>
      <c r="E162" s="56"/>
    </row>
    <row r="163" spans="1:5" ht="18" x14ac:dyDescent="0.2">
      <c r="A163" s="57" t="s">
        <v>24</v>
      </c>
      <c r="B163" s="58"/>
      <c r="C163" s="8">
        <f>C161-C162</f>
        <v>-1850.4099999999162</v>
      </c>
      <c r="D163" s="55"/>
      <c r="E163" s="56"/>
    </row>
    <row r="168" spans="1:5" x14ac:dyDescent="0.2">
      <c r="C168" s="1" t="s">
        <v>38</v>
      </c>
    </row>
  </sheetData>
  <mergeCells count="27">
    <mergeCell ref="A147:E147"/>
    <mergeCell ref="A159:D159"/>
    <mergeCell ref="A144:D144"/>
    <mergeCell ref="A54:D54"/>
    <mergeCell ref="A55:E55"/>
    <mergeCell ref="A56:E56"/>
    <mergeCell ref="A12:E12"/>
    <mergeCell ref="A13:E13"/>
    <mergeCell ref="A27:D27"/>
    <mergeCell ref="A28:E28"/>
    <mergeCell ref="A29:E29"/>
    <mergeCell ref="A160:E160"/>
    <mergeCell ref="A161:B161"/>
    <mergeCell ref="D161:E163"/>
    <mergeCell ref="A162:B162"/>
    <mergeCell ref="A163:B163"/>
    <mergeCell ref="A2:E2"/>
    <mergeCell ref="A3:E3"/>
    <mergeCell ref="A4:E4"/>
    <mergeCell ref="A5:D5"/>
    <mergeCell ref="E5:E11"/>
    <mergeCell ref="A6:B6"/>
    <mergeCell ref="A7:B7"/>
    <mergeCell ref="A8:B8"/>
    <mergeCell ref="A9:B9"/>
    <mergeCell ref="A10:B10"/>
    <mergeCell ref="A11:C11"/>
  </mergeCells>
  <pageMargins left="0.7" right="0.7" top="0.75" bottom="0.75" header="0.3" footer="0.3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Gabriel Oliveira</cp:lastModifiedBy>
  <cp:lastPrinted>2021-02-10T14:36:48Z</cp:lastPrinted>
  <dcterms:created xsi:type="dcterms:W3CDTF">2018-03-12T15:27:44Z</dcterms:created>
  <dcterms:modified xsi:type="dcterms:W3CDTF">2021-06-01T11:09:23Z</dcterms:modified>
</cp:coreProperties>
</file>