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12" i="1" l="1"/>
  <c r="D181" i="1" s="1"/>
  <c r="F179" i="1"/>
  <c r="F174" i="1"/>
  <c r="F153" i="1"/>
  <c r="F53" i="1"/>
  <c r="F28" i="1"/>
  <c r="D182" i="1" l="1"/>
  <c r="D183" i="1" s="1"/>
</calcChain>
</file>

<file path=xl/sharedStrings.xml><?xml version="1.0" encoding="utf-8"?>
<sst xmlns="http://schemas.openxmlformats.org/spreadsheetml/2006/main" count="488" uniqueCount="305">
  <si>
    <t>Transparência</t>
  </si>
  <si>
    <t>Demonstrativo de todas as Receitas e Despesas separados por convênio</t>
  </si>
  <si>
    <t>Receitas por convênios</t>
  </si>
  <si>
    <t>Convênio</t>
  </si>
  <si>
    <t>Data do Repasse</t>
  </si>
  <si>
    <t>Valor</t>
  </si>
  <si>
    <t>MAC</t>
  </si>
  <si>
    <t>Maternidade</t>
  </si>
  <si>
    <t>P.A</t>
  </si>
  <si>
    <t>Subvenção</t>
  </si>
  <si>
    <t>Total</t>
  </si>
  <si>
    <t>Despesas pagas com a verba "Maternidade"</t>
  </si>
  <si>
    <t>DATA DO DOCUMENTO</t>
  </si>
  <si>
    <t>ESPECIFICAÇÃO DO DOCUMENTO FISCAL (3)</t>
  </si>
  <si>
    <t>CREDOR</t>
  </si>
  <si>
    <t>NATUREZA DAS DESPESAS  RESUMIDAMENTE</t>
  </si>
  <si>
    <t>VALOR ($)</t>
  </si>
  <si>
    <t>DARF 5952</t>
  </si>
  <si>
    <t>DARF 1708</t>
  </si>
  <si>
    <t>TOTAL</t>
  </si>
  <si>
    <t>Despesas pagas com a verba "P.A"</t>
  </si>
  <si>
    <t>NATUREZA DAS DESPESAS RESUMIDAMENTE</t>
  </si>
  <si>
    <t>Despesas pagas com a verba "MAC"</t>
  </si>
  <si>
    <t>NATUREZA DA DESPESA RESUMIDAMENTE</t>
  </si>
  <si>
    <t>VALOR R$</t>
  </si>
  <si>
    <t>Despesas pagas com a verba "Subvenção"</t>
  </si>
  <si>
    <t>DARF 0561</t>
  </si>
  <si>
    <t>DARF 8301</t>
  </si>
  <si>
    <t>Total de Receita</t>
  </si>
  <si>
    <t>Total de Despesas</t>
  </si>
  <si>
    <t>Resultante</t>
  </si>
  <si>
    <t xml:space="preserve">CROCO MEDICINA LTDA </t>
  </si>
  <si>
    <t xml:space="preserve">HOLERITE </t>
  </si>
  <si>
    <t xml:space="preserve">CAIXA ECONÔMICA FEDERAL </t>
  </si>
  <si>
    <t xml:space="preserve">PRODUTOS ALIMENTÍCIOS </t>
  </si>
  <si>
    <t xml:space="preserve">MATERIAL HOSPITALAR </t>
  </si>
  <si>
    <t xml:space="preserve">ASSOCIAÇÃO SOROCABANA DE ANESTESIOLOGIA LTDA </t>
  </si>
  <si>
    <t xml:space="preserve">D.P SECURITY SEGURANÇA LTDA -ME </t>
  </si>
  <si>
    <t xml:space="preserve">SECRETARIA RECEITA FEDERAL </t>
  </si>
  <si>
    <t xml:space="preserve">OXIGÊNIO LÍQUIDO GRANEL </t>
  </si>
  <si>
    <t xml:space="preserve">CPFL </t>
  </si>
  <si>
    <t xml:space="preserve">SERVIÇO MÉDICO PRESTADO </t>
  </si>
  <si>
    <t xml:space="preserve">DESCARTÁVEIS </t>
  </si>
  <si>
    <t xml:space="preserve">BISTECÃO SALTO DE PIRAPORA COM. CARNES LTDA </t>
  </si>
  <si>
    <t xml:space="preserve">CHAN TZU CHIEN </t>
  </si>
  <si>
    <t xml:space="preserve">MATERIAIS DE ESCRITÓRIO </t>
  </si>
  <si>
    <t xml:space="preserve">FCMED TECNOLOGIA MÉDICA EIRELI </t>
  </si>
  <si>
    <t xml:space="preserve">COMPANHIA PIRATININGA DE FORÇA E LUZ </t>
  </si>
  <si>
    <t xml:space="preserve">VALE ALIMENTAÇÃO DOS FUNCIONÁRIOS </t>
  </si>
  <si>
    <t xml:space="preserve">BOLETO </t>
  </si>
  <si>
    <t xml:space="preserve">MEDIPLAN ASSISTENCIAL LTDA </t>
  </si>
  <si>
    <t xml:space="preserve">CONVÊNIO FARMACEUTICO DOS FUNCIONÁRIOS </t>
  </si>
  <si>
    <t xml:space="preserve">MATERIAL DE ESCRITÓRIO </t>
  </si>
  <si>
    <t xml:space="preserve">CONVÊNIO MÉDICO DOS FUNCIONÁRIOS </t>
  </si>
  <si>
    <t>Ambulância</t>
  </si>
  <si>
    <t xml:space="preserve">CASTANHO ARTES GRÁFICAS LTDA </t>
  </si>
  <si>
    <t xml:space="preserve">COMERCIAL JVD IMPORTAÇÃO E EXPORTAÇÃO LTDA </t>
  </si>
  <si>
    <t xml:space="preserve">IBANEZ E BAZZOLI ESPECIALIDADES MÉDICAS LTDA </t>
  </si>
  <si>
    <t xml:space="preserve">CORSIMAMED SERVIÇOS MÉDICOS LTDA </t>
  </si>
  <si>
    <t xml:space="preserve">CLÍNICA MAIS LTDA </t>
  </si>
  <si>
    <t xml:space="preserve">DEBORA CRISTINA ZAGO SANTAROSSA </t>
  </si>
  <si>
    <t xml:space="preserve">JOSE CARLOS ALMODOVAR -ME </t>
  </si>
  <si>
    <t xml:space="preserve">SERGIO ANTONIO ALMODOVAR -ME </t>
  </si>
  <si>
    <t xml:space="preserve">CATHIA CANALLI -ME </t>
  </si>
  <si>
    <t>Despesas pagas com a verba "Ambulância"</t>
  </si>
  <si>
    <t xml:space="preserve">SERVIÇO MÉDICO PRESTADO EM CCIH </t>
  </si>
  <si>
    <t xml:space="preserve">SERVIÇO MÉDICO PRESTADO EM PEDIATRIA </t>
  </si>
  <si>
    <t xml:space="preserve">MANUTENÇÃO/REPAROS </t>
  </si>
  <si>
    <t xml:space="preserve">MESSER GASES LTDA </t>
  </si>
  <si>
    <t xml:space="preserve">PRODUTOS DE LIMPEZA </t>
  </si>
  <si>
    <t xml:space="preserve">GASTROMED CLÍNICA LTDA - EPP </t>
  </si>
  <si>
    <t xml:space="preserve">CLÍNICA CIRÚRGICA BENEDETTI EIRELI </t>
  </si>
  <si>
    <t xml:space="preserve">SÃO FRANCISCO ODONTOLOGIA LTDA </t>
  </si>
  <si>
    <t>FUNCIONARIO</t>
  </si>
  <si>
    <t xml:space="preserve">BOLETO ISSQN </t>
  </si>
  <si>
    <t xml:space="preserve">SERVIÇO MÉDICO PRESTADO EM PRONTO ATENDIMENTO </t>
  </si>
  <si>
    <t xml:space="preserve">KON TATO COMERCIAL LTDA EPP </t>
  </si>
  <si>
    <t>NF 825</t>
  </si>
  <si>
    <t xml:space="preserve">PAGAMENTO DE FÉRIAS </t>
  </si>
  <si>
    <t xml:space="preserve">DISTRIBUIDORA DE EMBALAGENS E DESCARTÁVEIS S.S </t>
  </si>
  <si>
    <t xml:space="preserve">FGTS </t>
  </si>
  <si>
    <t xml:space="preserve">DIGITALIZADOR DE IMAGENS </t>
  </si>
  <si>
    <t xml:space="preserve">PAGTO DE PENSÃO ALIMENTÍCIA </t>
  </si>
  <si>
    <t xml:space="preserve">COOPUS PLANOS DE SAÚDE LTDA </t>
  </si>
  <si>
    <t>VIVO</t>
  </si>
  <si>
    <t xml:space="preserve">MRC SERVIÇOS MÉDICOS LTDA </t>
  </si>
  <si>
    <t xml:space="preserve">DUAMUTEF SERVIÇOS MÉDICOS E DIAGNÓSTICOS LTDA </t>
  </si>
  <si>
    <t xml:space="preserve">SERVIÇO MÉDICO PRESTADO EM UTI NEONATAL </t>
  </si>
  <si>
    <t xml:space="preserve">FAMIMED MÉDICOS ASSOCIADOS LTDA </t>
  </si>
  <si>
    <t xml:space="preserve">SERVIÇO PRESTADO EM LAVANDERIA </t>
  </si>
  <si>
    <t xml:space="preserve">LOCAÇÃO DE TANQUE </t>
  </si>
  <si>
    <t xml:space="preserve">SABESP </t>
  </si>
  <si>
    <t xml:space="preserve">SERVIÇO DE ÁGUA E ESGOTO </t>
  </si>
  <si>
    <t xml:space="preserve">VR BENEFICIOS E SERVIÇOS DE PROCESSAMENTO LTDA </t>
  </si>
  <si>
    <t xml:space="preserve">EMPRÉSTIMO CONSIGNADO DOS FUNCIONÁRIOS </t>
  </si>
  <si>
    <t xml:space="preserve">ALMODOVAR &amp; CIA LTDA </t>
  </si>
  <si>
    <t>NF 182</t>
  </si>
  <si>
    <t xml:space="preserve">PEQUENO PRINCIPE MEDICINA INFANTIL LTDA - ME </t>
  </si>
  <si>
    <t>NF 671</t>
  </si>
  <si>
    <t xml:space="preserve">SERVIÇO MÉDICO PRESTADO EM ANESTESIOLOGIA </t>
  </si>
  <si>
    <t>NF 1249</t>
  </si>
  <si>
    <t>NF 398</t>
  </si>
  <si>
    <t xml:space="preserve">SOARES OTACILIO ATIVIDADES MEDICAS LTDA </t>
  </si>
  <si>
    <t xml:space="preserve">SERVIÇOS MÉDICOS PRESTADOS EM GINECOLOGIA E OBSTETRICIA </t>
  </si>
  <si>
    <t xml:space="preserve">CSRF S/NF 398 SOARES E OTACILIO </t>
  </si>
  <si>
    <t xml:space="preserve">IRRF S/NF 398 SOARES E OTACILIO </t>
  </si>
  <si>
    <t>CSRF S/NF 1249 CROCO</t>
  </si>
  <si>
    <t xml:space="preserve">IRRF S/NF 1249 CROCO </t>
  </si>
  <si>
    <t xml:space="preserve">CSRF S/NF 182 PEQUENO PRINCIPE </t>
  </si>
  <si>
    <t xml:space="preserve">IRRF S/NF 182 PEQUENO PRINCIPE </t>
  </si>
  <si>
    <t xml:space="preserve">CSRF S/NF 671 ASSOC. SOROCABANA </t>
  </si>
  <si>
    <t xml:space="preserve">IRRF S/NF 671 ASSOC. SOROCABANA </t>
  </si>
  <si>
    <t>NF 76959</t>
  </si>
  <si>
    <t xml:space="preserve">LUIZ CARLOS MANFRIM JUNIOR SOROCABA -ME </t>
  </si>
  <si>
    <t>NF 76971</t>
  </si>
  <si>
    <t>NF 72</t>
  </si>
  <si>
    <t xml:space="preserve">SERVIÇO PRESTADO EM SEGURANÇA NO PRONTO ATENDIMENTO </t>
  </si>
  <si>
    <t>PAGTO DE SALÁRIO LÍQUIDO COMPT. 01/2020</t>
  </si>
  <si>
    <t>FATURA 607</t>
  </si>
  <si>
    <t xml:space="preserve">SOLUÇÃO MÉDICA -EIRELI -EPP </t>
  </si>
  <si>
    <t xml:space="preserve">IRRF S/NF 98 CLÍN. MÉD. MATHEUS </t>
  </si>
  <si>
    <t xml:space="preserve">CSRF S/NF 19 HEXA FENIX </t>
  </si>
  <si>
    <t xml:space="preserve">IRRF S/NF 19 HEXA FENIX </t>
  </si>
  <si>
    <t xml:space="preserve">CSRF S/NF 98 CLÍN. MÉD. MATHEUS </t>
  </si>
  <si>
    <t>NF 20</t>
  </si>
  <si>
    <t xml:space="preserve">HEXA-FENIX SERVIÇOS MÉDICOS LTDA </t>
  </si>
  <si>
    <t xml:space="preserve">PAGO ISS S/NF 71 D.P SERURITY SEGURANÇA LTDA -ME </t>
  </si>
  <si>
    <t>NF 4015</t>
  </si>
  <si>
    <t xml:space="preserve">AME ATEND. DE MAT. ESP. HOSP. LTDA EPP </t>
  </si>
  <si>
    <t>NF 109</t>
  </si>
  <si>
    <t xml:space="preserve">CLÍNICA MÉDICO MATHEUS &amp; ALMEIDA LTDA </t>
  </si>
  <si>
    <t>NF 10264</t>
  </si>
  <si>
    <t xml:space="preserve">MANUTENÇÃO PREVENTIVA E CORRETIVA </t>
  </si>
  <si>
    <t>NF 110</t>
  </si>
  <si>
    <t>NF 77095</t>
  </si>
  <si>
    <t>NF 77098</t>
  </si>
  <si>
    <t>NF 906</t>
  </si>
  <si>
    <t>NF 77161</t>
  </si>
  <si>
    <t>NF 77160</t>
  </si>
  <si>
    <t>NF 35799</t>
  </si>
  <si>
    <t xml:space="preserve">MULT MED EQUIPAMENTOS HOSPITALARES LTDA </t>
  </si>
  <si>
    <t>NF 10183</t>
  </si>
  <si>
    <t>KON TATO COMERCIAL LTDA EPP</t>
  </si>
  <si>
    <t xml:space="preserve">SERVIÇO REALIZADO EM APARELHO DE RAIO-X 2/2 PARCELAS </t>
  </si>
  <si>
    <t>NF 11941</t>
  </si>
  <si>
    <t xml:space="preserve">ASSISTÊNCIA TÉCNICA PREVENTIVA </t>
  </si>
  <si>
    <t xml:space="preserve">GUIA DE RECOLHIMENTO DO FGTS </t>
  </si>
  <si>
    <t>COMPETÊNCIA 01/2020</t>
  </si>
  <si>
    <t>NF 4191</t>
  </si>
  <si>
    <t>NF 3082</t>
  </si>
  <si>
    <t xml:space="preserve">OXIGÊNICO LÍQUIDO GRANEL </t>
  </si>
  <si>
    <t>NF 8262</t>
  </si>
  <si>
    <t>MEDSYSTEM EQUIPAMENTOS MEDICOS EIRELI - EPP</t>
  </si>
  <si>
    <t xml:space="preserve">RECIBO </t>
  </si>
  <si>
    <t>NF 658/659</t>
  </si>
  <si>
    <t>NF 47644</t>
  </si>
  <si>
    <t xml:space="preserve">SINDICATO ÚNICO DOS TRAB. ESTAB. SERV. SAÚDE SOROCABA E REGIÃO </t>
  </si>
  <si>
    <t>MENSALIDADE COMPT. 01/2020</t>
  </si>
  <si>
    <t xml:space="preserve">SINDICATO TÉCNICOS E AUX. EM RADIOLOGIA EST. SÃO PAULO </t>
  </si>
  <si>
    <t xml:space="preserve">CPF </t>
  </si>
  <si>
    <t xml:space="preserve">REF. 01/2020  SANTA CASA </t>
  </si>
  <si>
    <t xml:space="preserve">TELEFONICA BRASIL S/A </t>
  </si>
  <si>
    <t xml:space="preserve">REFERENTE </t>
  </si>
  <si>
    <t>NF 77016</t>
  </si>
  <si>
    <t>NF 4000</t>
  </si>
  <si>
    <t>NF 734</t>
  </si>
  <si>
    <t xml:space="preserve">GÓES VIEIRA &amp; ROLIM INFORMATICA LTDA -ME </t>
  </si>
  <si>
    <t xml:space="preserve">SERVIÇO PRESTADO EM INFORMÁTICA </t>
  </si>
  <si>
    <t xml:space="preserve">PAGTO  DE RESCISÃO CONTRATUAL DE CEUMI CARDOZO SILVEIRA </t>
  </si>
  <si>
    <t>NF 1124</t>
  </si>
  <si>
    <t>NF 5542</t>
  </si>
  <si>
    <t xml:space="preserve">JOANNA DE MORAES  ROCHA PARAFUSOS -ME </t>
  </si>
  <si>
    <t xml:space="preserve">REFERENTE 01/2020 ORTOPEDIA </t>
  </si>
  <si>
    <t xml:space="preserve">TELEFÔNICA BRASIL S.A </t>
  </si>
  <si>
    <t>REFERENTE 02/2020</t>
  </si>
  <si>
    <t>NF 2961</t>
  </si>
  <si>
    <t xml:space="preserve">DAM COMERCIO SUPRIMENTOS DE INFORMÁTICA LTDA -ME </t>
  </si>
  <si>
    <t xml:space="preserve">IRRF S/NF 634 DUAMUTEF </t>
  </si>
  <si>
    <t xml:space="preserve">CSRF S/NF 2426 CLÍNICA MAIS </t>
  </si>
  <si>
    <t xml:space="preserve">IRRF S/NF 2426 CLÍNICA MAIS </t>
  </si>
  <si>
    <t xml:space="preserve">CSRF S/NF 2008 RUSSO </t>
  </si>
  <si>
    <t xml:space="preserve">IRRF S/NF 2008 RUSSO </t>
  </si>
  <si>
    <t xml:space="preserve">CSRF S/NF 664 ASSOC. SOROCABANA </t>
  </si>
  <si>
    <t xml:space="preserve">IRRF S/NF 664 ASSOC. SOROCABANA </t>
  </si>
  <si>
    <t xml:space="preserve">CSRF S/NF 897 MRC </t>
  </si>
  <si>
    <t xml:space="preserve">IRRF S/NF 897 MRC </t>
  </si>
  <si>
    <t xml:space="preserve">CSRF S/NF 1323 ENDOCLIN </t>
  </si>
  <si>
    <t xml:space="preserve">IRRF S/NF 1323 ENDOCLIN </t>
  </si>
  <si>
    <t xml:space="preserve">CSRF S/NF 1254 GASTROMED </t>
  </si>
  <si>
    <t xml:space="preserve">IRRF S/NF 1254 GASTROMED </t>
  </si>
  <si>
    <t xml:space="preserve">CSRF S/NF 590 BENEDETTI </t>
  </si>
  <si>
    <t xml:space="preserve">IRRF S/NF 590 BENEDETTI </t>
  </si>
  <si>
    <t xml:space="preserve">CSRF S/NF 174 FAMIMED </t>
  </si>
  <si>
    <t xml:space="preserve">IRRF S/NF 174 FAMIMED </t>
  </si>
  <si>
    <t xml:space="preserve">CSRF S/NF 31549 WARELINE </t>
  </si>
  <si>
    <t xml:space="preserve">IRRF S/NF 31549 WARELINE </t>
  </si>
  <si>
    <t xml:space="preserve">CSRF S/NF 1231 CROCO </t>
  </si>
  <si>
    <t>IRRF S/NF 1231 CROCO</t>
  </si>
  <si>
    <t xml:space="preserve">CSRF S/NF 1015 IBANES E BAZZOLI </t>
  </si>
  <si>
    <t>IRRF S/NF 1015 IBANEZ E BAZZOLI</t>
  </si>
  <si>
    <t xml:space="preserve">CSRF S/NF 819 CEONS </t>
  </si>
  <si>
    <t xml:space="preserve">IRRF S/NF 819 CEONS  </t>
  </si>
  <si>
    <t xml:space="preserve">CSRF S/NF 634 DUAMUTEF </t>
  </si>
  <si>
    <t>NF 31887</t>
  </si>
  <si>
    <t xml:space="preserve">WARELINE DO BRASIL DESENV. DE SOFTWARE LTDA </t>
  </si>
  <si>
    <t xml:space="preserve">LOCAÇÃO DE LINCENÇA </t>
  </si>
  <si>
    <t>NF 47868</t>
  </si>
  <si>
    <t>NF 77054</t>
  </si>
  <si>
    <t>NF 2326</t>
  </si>
  <si>
    <t xml:space="preserve">FOX SUPRIMENTOS DE INFORMÁTICA LTDA - ME </t>
  </si>
  <si>
    <t xml:space="preserve">ETIQUETAS </t>
  </si>
  <si>
    <t>NF 4739</t>
  </si>
  <si>
    <t xml:space="preserve"> MAXXI SOLUTIONS INFORMATICA LTDA </t>
  </si>
  <si>
    <t>PRESTAÇÃO DE SERVIÇO EM IMPRESSORA</t>
  </si>
  <si>
    <t xml:space="preserve">REFERENTE 01/2020 </t>
  </si>
  <si>
    <t>NF 1043</t>
  </si>
  <si>
    <t xml:space="preserve">SERVIÇO MÉDICO PRESTAÇÃO </t>
  </si>
  <si>
    <t>NF 1250</t>
  </si>
  <si>
    <t xml:space="preserve">SERVIÇO PRESTADO EM DIRETORIA CLÍNICA </t>
  </si>
  <si>
    <t xml:space="preserve">CEONS - CENTRO DE ONCOLOGIA E NEUROLOGIA DE SOROCABA LTDA </t>
  </si>
  <si>
    <t>NF 319</t>
  </si>
  <si>
    <t xml:space="preserve">SOUZA E SANCHES SERV. MÉDICOS DE GINECOLOGIA E ORTOPEDIA LTDA </t>
  </si>
  <si>
    <t>NF 3852</t>
  </si>
  <si>
    <t xml:space="preserve">DAPROTEC EQUIPAMENTOS MEDICOS HOSPITALARES LTDA -EPP </t>
  </si>
  <si>
    <t xml:space="preserve">SERVIÇO PRESTADO EM AUTOCLAVE </t>
  </si>
  <si>
    <t xml:space="preserve">FEHOSP - FEDERAÇÃO DAS SANTAS CASAS E HOSP. BENEF. EST. S. PAULO </t>
  </si>
  <si>
    <t>MENSALIDADE ASSOCIATIVA 02/2020</t>
  </si>
  <si>
    <t>INSS</t>
  </si>
  <si>
    <t xml:space="preserve">GUIA DA PREVIDÊNCIA SOCIAL </t>
  </si>
  <si>
    <t>PAGTO INSS COMPT. 01/2020</t>
  </si>
  <si>
    <t>NF 1335</t>
  </si>
  <si>
    <t xml:space="preserve">ENDOCLIN ASSOCIADOS S/S LTDA </t>
  </si>
  <si>
    <t>NF 53</t>
  </si>
  <si>
    <t xml:space="preserve">SERVIÇO MÉDICO PRESTAÇÃO EM ULTRASSONOGRAFIA </t>
  </si>
  <si>
    <t>NF 2444</t>
  </si>
  <si>
    <t>NF 35</t>
  </si>
  <si>
    <t xml:space="preserve">DENISSON JOSE DA MOTA EIRELI </t>
  </si>
  <si>
    <t>NF 670</t>
  </si>
  <si>
    <t>NF 2035</t>
  </si>
  <si>
    <t xml:space="preserve">RUSSO PROFISSIONAIS DA SAÚDE ASSOCIADOS LTDA </t>
  </si>
  <si>
    <t>NF 5561</t>
  </si>
  <si>
    <t>NF 13</t>
  </si>
  <si>
    <t xml:space="preserve">MDS LAB SERV. LABORATORIAIS EIRELI </t>
  </si>
  <si>
    <t xml:space="preserve">SERVIÇO PRESTADO EM ANÁLISES CLÍNICAS </t>
  </si>
  <si>
    <t>NF 5830</t>
  </si>
  <si>
    <t xml:space="preserve">LABORATÓRIO DE PATOLOGIA E CITOLOGIA DE SOROCABA LTDA </t>
  </si>
  <si>
    <t xml:space="preserve">SERVIÇO PRESTADO EM ANATOMIA PATOLOGIA E CITOLOGIA </t>
  </si>
  <si>
    <t>NF 904</t>
  </si>
  <si>
    <t>NF 1271</t>
  </si>
  <si>
    <t>NF 640</t>
  </si>
  <si>
    <t>NF 22586</t>
  </si>
  <si>
    <t>SAEDMED COMERCIO IMP. E EXP. DE PRODUTOS HOSPITALARES EIRELI</t>
  </si>
  <si>
    <t>NF 1597</t>
  </si>
  <si>
    <t xml:space="preserve">SERVIÇO PRESTADO EM MAUTENÇÃO PREVENTIVA EM EQUIPAMENTOS </t>
  </si>
  <si>
    <t>NF 601</t>
  </si>
  <si>
    <t>NF 018</t>
  </si>
  <si>
    <t xml:space="preserve">SADI LANZARIN JUNIOR </t>
  </si>
  <si>
    <t xml:space="preserve">SERVIÇO MÉDICO PRESTADO EM PSIQUIATRIA </t>
  </si>
  <si>
    <t>NF 699</t>
  </si>
  <si>
    <t xml:space="preserve">FLEX CLEAN LAVANDERIA LTDA -ME </t>
  </si>
  <si>
    <t xml:space="preserve"> RECIBO 395 </t>
  </si>
  <si>
    <t xml:space="preserve">LOCAÇÃO ASPIRADOR CIRÚRGICO </t>
  </si>
  <si>
    <t>NF 4429</t>
  </si>
  <si>
    <t xml:space="preserve">REF. 02/2020 ORTOPEDIA </t>
  </si>
  <si>
    <t xml:space="preserve">REF. 02/2020SANTA CASA </t>
  </si>
  <si>
    <t>NF 175</t>
  </si>
  <si>
    <t xml:space="preserve">SERVIÇO MÉDICO PRESTADO EM UROLOGIA </t>
  </si>
  <si>
    <t>NF 40</t>
  </si>
  <si>
    <t xml:space="preserve">NF 14 </t>
  </si>
  <si>
    <t>NF 84100573</t>
  </si>
  <si>
    <t>NF 84100572</t>
  </si>
  <si>
    <t xml:space="preserve">LOCAÇÃO OXIGÊNIO </t>
  </si>
  <si>
    <t xml:space="preserve">RECIBO 86987 </t>
  </si>
  <si>
    <t xml:space="preserve">TELAMAR COM. E SERV. EM MAQ. COPIADORA IMP. E MULT. LTDA </t>
  </si>
  <si>
    <t xml:space="preserve">LOCAÇÃO DE IMPRESSORA </t>
  </si>
  <si>
    <t>NF 48763</t>
  </si>
  <si>
    <t xml:space="preserve">SAMAPI PROD. HOSPITALAR LTDA EPP </t>
  </si>
  <si>
    <t>NF 14983</t>
  </si>
  <si>
    <t xml:space="preserve">SANEAR CONTROLE DE PRAGAS EIRELI -ME </t>
  </si>
  <si>
    <t xml:space="preserve">MANEJO INTEGRADO DE PRAGAS </t>
  </si>
  <si>
    <t xml:space="preserve">NF 84094229 </t>
  </si>
  <si>
    <t xml:space="preserve">LOCAÇÃO DE CILINDRO </t>
  </si>
  <si>
    <t>NF 234879</t>
  </si>
  <si>
    <t xml:space="preserve">SIMPRO PUBLICAÇÕES E TELEPROCESSAMENTO  LTDA </t>
  </si>
  <si>
    <t xml:space="preserve">PRESTAÇÃO DE SERVIÇO EM TELEPROC.  SISTEMA VIDEOFARMA </t>
  </si>
  <si>
    <t>PAGAMENTO SALÁRIO LÍQUIDO COMPT. 01/2020</t>
  </si>
  <si>
    <t xml:space="preserve">SECRETARIA DA RECEITE FEDERAL </t>
  </si>
  <si>
    <t>IRRF S/FÉRIAS COMPT. 02/2020</t>
  </si>
  <si>
    <t>PIS SOBRE FOLHA COMPT. 01/2020</t>
  </si>
  <si>
    <t>IRRF S/FOLHA  COMPT. 12/2019</t>
  </si>
  <si>
    <t>NF 866</t>
  </si>
  <si>
    <t>NF 2338</t>
  </si>
  <si>
    <t>NF 45</t>
  </si>
  <si>
    <t>ALMODOVAR E CIA LTDA ME EPP</t>
  </si>
  <si>
    <t>NF 1080</t>
  </si>
  <si>
    <t>ALMODOVAR &amp; CIA LTDA EPP</t>
  </si>
  <si>
    <t>NF 642</t>
  </si>
  <si>
    <t>NF 344</t>
  </si>
  <si>
    <t>NF 111899</t>
  </si>
  <si>
    <t>NF 1258902</t>
  </si>
  <si>
    <t xml:space="preserve">CONVÊNIO ODONTOLÓGIO DOS FUNCIONÁRIOS </t>
  </si>
  <si>
    <t>NF 11307479</t>
  </si>
  <si>
    <t>NF 195640</t>
  </si>
  <si>
    <t xml:space="preserve">AUTO ONIBUS SÃO JOÃO LTDA </t>
  </si>
  <si>
    <t>VALE TRANSPORTE DOS FUNCIONÁRIOS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</si>
</sst>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#,##0.00_);[Red]\(&quot;R$&quot;#,##0.00\)"/>
    <numFmt numFmtId="44" formatCode="_(&quot;R$&quot;* #,##0.00_);_(&quot;R$&quot;* \(#,##0.00\);_(&quot;R$&quot;* &quot;-&quot;??_);_(@_)"/>
    <numFmt numFmtId="164" formatCode="dd/mm/yyyy;@"/>
    <numFmt numFmtId="165" formatCode="dd/mm/yy;@"/>
    <numFmt numFmtId="166" formatCode="_(&quot;R$ &quot;* #,##0.00_);_(&quot;R$ &quot;* \(#,##0.00\);_(&quot;R$ &quot;* \-??_);_(@_)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name val="Arial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8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6E3BB"/>
      </patternFill>
    </fill>
    <fill>
      <patternFill patternType="solid">
        <fgColor rgb="FFE6B8B8"/>
      </patternFill>
    </fill>
    <fill>
      <patternFill patternType="solid">
        <fgColor rgb="FFCCC0DA"/>
      </patternFill>
    </fill>
    <fill>
      <patternFill patternType="solid">
        <fgColor rgb="FFB6DDE8"/>
      </patternFill>
    </fill>
    <fill>
      <patternFill patternType="solid">
        <fgColor rgb="FFC5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8" fontId="3" fillId="0" borderId="1" xfId="0" applyNumberFormat="1" applyFont="1" applyFill="1" applyBorder="1" applyAlignment="1">
      <alignment horizontal="right"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8" fontId="7" fillId="0" borderId="15" xfId="0" applyNumberFormat="1" applyFont="1" applyFill="1" applyBorder="1" applyAlignment="1">
      <alignment horizontal="right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 shrinkToFit="1"/>
    </xf>
    <xf numFmtId="166" fontId="7" fillId="0" borderId="9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166" fontId="9" fillId="0" borderId="9" xfId="1" applyNumberFormat="1" applyFont="1" applyFill="1" applyBorder="1" applyAlignment="1" applyProtection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3" applyFont="1" applyBorder="1" applyAlignment="1">
      <alignment horizontal="center" vertical="center" wrapText="1"/>
    </xf>
    <xf numFmtId="166" fontId="3" fillId="0" borderId="9" xfId="5" applyFont="1" applyFill="1" applyBorder="1" applyAlignment="1" applyProtection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4" fontId="3" fillId="0" borderId="9" xfId="3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166" fontId="9" fillId="0" borderId="9" xfId="5" applyFont="1" applyFill="1" applyBorder="1" applyAlignment="1" applyProtection="1">
      <alignment horizontal="center" vertical="center"/>
    </xf>
    <xf numFmtId="0" fontId="3" fillId="0" borderId="9" xfId="3" applyFont="1" applyBorder="1" applyAlignment="1">
      <alignment horizontal="center" vertical="center"/>
    </xf>
    <xf numFmtId="166" fontId="3" fillId="0" borderId="9" xfId="5" applyFont="1" applyFill="1" applyBorder="1" applyAlignment="1" applyProtection="1">
      <alignment horizontal="center" vertical="center"/>
    </xf>
    <xf numFmtId="3" fontId="3" fillId="0" borderId="9" xfId="3" applyNumberFormat="1" applyFont="1" applyBorder="1" applyAlignment="1">
      <alignment horizontal="center" vertical="center"/>
    </xf>
    <xf numFmtId="14" fontId="3" fillId="0" borderId="9" xfId="3" applyNumberFormat="1" applyFont="1" applyFill="1" applyBorder="1" applyAlignment="1">
      <alignment horizontal="center" vertical="center"/>
    </xf>
    <xf numFmtId="166" fontId="3" fillId="0" borderId="9" xfId="3" applyNumberFormat="1" applyFont="1" applyBorder="1" applyAlignment="1">
      <alignment horizontal="center" vertical="center"/>
    </xf>
    <xf numFmtId="14" fontId="3" fillId="0" borderId="9" xfId="3" applyNumberFormat="1" applyFont="1" applyBorder="1" applyAlignment="1">
      <alignment horizontal="center" vertical="center"/>
    </xf>
  </cellXfs>
  <cellStyles count="6">
    <cellStyle name="Moeda" xfId="1" builtinId="4"/>
    <cellStyle name="Moeda 2" xfId="2"/>
    <cellStyle name="Moeda 2 2" xfId="5"/>
    <cellStyle name="Moeda 3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586356" cy="115660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86356" cy="11566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zoomScale="70" zoomScaleNormal="70" workbookViewId="0">
      <selection activeCell="D67" sqref="D67"/>
    </sheetView>
  </sheetViews>
  <sheetFormatPr defaultRowHeight="12.75" x14ac:dyDescent="0.2"/>
  <cols>
    <col min="1" max="1" width="11.5" style="1" customWidth="1"/>
    <col min="2" max="2" width="12.33203125" style="1" customWidth="1"/>
    <col min="3" max="3" width="28.1640625" style="1" customWidth="1"/>
    <col min="4" max="4" width="50.83203125" style="1" customWidth="1"/>
    <col min="5" max="5" width="59.83203125" style="1" customWidth="1"/>
    <col min="6" max="6" width="31.6640625" style="2" bestFit="1" customWidth="1"/>
    <col min="7" max="8" width="9.33203125" style="1"/>
    <col min="9" max="9" width="14.1640625" style="1" bestFit="1" customWidth="1"/>
    <col min="10" max="16384" width="9.33203125" style="1"/>
  </cols>
  <sheetData>
    <row r="1" spans="1:6" ht="111.75" customHeight="1" x14ac:dyDescent="0.2"/>
    <row r="2" spans="1:6" ht="18" customHeight="1" x14ac:dyDescent="0.2">
      <c r="A2" s="55" t="s">
        <v>0</v>
      </c>
      <c r="B2" s="56"/>
      <c r="C2" s="56"/>
      <c r="D2" s="56"/>
      <c r="E2" s="56"/>
      <c r="F2" s="57"/>
    </row>
    <row r="3" spans="1:6" ht="18" customHeight="1" x14ac:dyDescent="0.2">
      <c r="A3" s="58" t="s">
        <v>1</v>
      </c>
      <c r="B3" s="56"/>
      <c r="C3" s="56"/>
      <c r="D3" s="56"/>
      <c r="E3" s="56"/>
      <c r="F3" s="57"/>
    </row>
    <row r="4" spans="1:6" ht="18" x14ac:dyDescent="0.2">
      <c r="A4" s="37"/>
      <c r="B4" s="37"/>
      <c r="C4" s="37"/>
      <c r="D4" s="37"/>
      <c r="E4" s="37"/>
      <c r="F4" s="37"/>
    </row>
    <row r="5" spans="1:6" ht="18" customHeight="1" x14ac:dyDescent="0.2">
      <c r="A5" s="59" t="s">
        <v>2</v>
      </c>
      <c r="B5" s="60"/>
      <c r="C5" s="60"/>
      <c r="D5" s="60"/>
      <c r="E5" s="61"/>
      <c r="F5" s="62"/>
    </row>
    <row r="6" spans="1:6" ht="18" customHeight="1" x14ac:dyDescent="0.2">
      <c r="A6" s="63" t="s">
        <v>3</v>
      </c>
      <c r="B6" s="64"/>
      <c r="C6" s="65"/>
      <c r="D6" s="3" t="s">
        <v>4</v>
      </c>
      <c r="E6" s="3" t="s">
        <v>5</v>
      </c>
      <c r="F6" s="62"/>
    </row>
    <row r="7" spans="1:6" ht="18" x14ac:dyDescent="0.2">
      <c r="A7" s="24" t="s">
        <v>6</v>
      </c>
      <c r="B7" s="25"/>
      <c r="C7" s="26"/>
      <c r="D7" s="4">
        <v>43866</v>
      </c>
      <c r="E7" s="5">
        <v>273355.53999999998</v>
      </c>
      <c r="F7" s="62"/>
    </row>
    <row r="8" spans="1:6" ht="18" customHeight="1" x14ac:dyDescent="0.2">
      <c r="A8" s="24" t="s">
        <v>7</v>
      </c>
      <c r="B8" s="25"/>
      <c r="C8" s="26"/>
      <c r="D8" s="4">
        <v>43878</v>
      </c>
      <c r="E8" s="5">
        <v>310560</v>
      </c>
      <c r="F8" s="62"/>
    </row>
    <row r="9" spans="1:6" ht="18" x14ac:dyDescent="0.2">
      <c r="A9" s="24" t="s">
        <v>8</v>
      </c>
      <c r="B9" s="25"/>
      <c r="C9" s="26"/>
      <c r="D9" s="4">
        <v>43866</v>
      </c>
      <c r="E9" s="5">
        <v>429636</v>
      </c>
      <c r="F9" s="62"/>
    </row>
    <row r="10" spans="1:6" ht="18" customHeight="1" x14ac:dyDescent="0.2">
      <c r="A10" s="24" t="s">
        <v>9</v>
      </c>
      <c r="B10" s="25"/>
      <c r="C10" s="26"/>
      <c r="D10" s="4">
        <v>43866</v>
      </c>
      <c r="E10" s="5">
        <v>223906</v>
      </c>
      <c r="F10" s="62"/>
    </row>
    <row r="11" spans="1:6" ht="18" customHeight="1" x14ac:dyDescent="0.2">
      <c r="A11" s="24" t="s">
        <v>54</v>
      </c>
      <c r="B11" s="25"/>
      <c r="C11" s="26"/>
      <c r="D11" s="4"/>
      <c r="E11" s="5"/>
      <c r="F11" s="62"/>
    </row>
    <row r="12" spans="1:6" ht="18" x14ac:dyDescent="0.2">
      <c r="A12" s="66" t="s">
        <v>10</v>
      </c>
      <c r="B12" s="67"/>
      <c r="C12" s="67"/>
      <c r="D12" s="68"/>
      <c r="E12" s="6">
        <f>SUM(E7:E11)</f>
        <v>1237457.54</v>
      </c>
      <c r="F12" s="62"/>
    </row>
    <row r="13" spans="1:6" ht="18" customHeight="1" x14ac:dyDescent="0.2">
      <c r="A13" s="27"/>
      <c r="B13" s="27"/>
      <c r="C13" s="27"/>
      <c r="D13" s="27"/>
      <c r="E13" s="27"/>
      <c r="F13" s="27"/>
    </row>
    <row r="14" spans="1:6" ht="22.5" customHeight="1" x14ac:dyDescent="0.2">
      <c r="A14" s="28" t="s">
        <v>11</v>
      </c>
      <c r="B14" s="29"/>
      <c r="C14" s="29"/>
      <c r="D14" s="29"/>
      <c r="E14" s="29"/>
      <c r="F14" s="30"/>
    </row>
    <row r="15" spans="1:6" ht="54" customHeight="1" x14ac:dyDescent="0.2">
      <c r="A15" s="31" t="s">
        <v>12</v>
      </c>
      <c r="B15" s="32"/>
      <c r="C15" s="7" t="s">
        <v>13</v>
      </c>
      <c r="D15" s="7" t="s">
        <v>14</v>
      </c>
      <c r="E15" s="7" t="s">
        <v>15</v>
      </c>
      <c r="F15" s="7" t="s">
        <v>16</v>
      </c>
    </row>
    <row r="16" spans="1:6" ht="36.75" customHeight="1" x14ac:dyDescent="0.2">
      <c r="A16" s="79">
        <v>43878</v>
      </c>
      <c r="B16" s="79"/>
      <c r="C16" s="72" t="s">
        <v>96</v>
      </c>
      <c r="D16" s="20" t="s">
        <v>97</v>
      </c>
      <c r="E16" s="20" t="s">
        <v>66</v>
      </c>
      <c r="F16" s="73">
        <v>100068.12</v>
      </c>
    </row>
    <row r="17" spans="1:6" ht="36.75" customHeight="1" x14ac:dyDescent="0.2">
      <c r="A17" s="79">
        <v>43878</v>
      </c>
      <c r="B17" s="79"/>
      <c r="C17" s="72" t="s">
        <v>98</v>
      </c>
      <c r="D17" s="20" t="s">
        <v>36</v>
      </c>
      <c r="E17" s="20" t="s">
        <v>99</v>
      </c>
      <c r="F17" s="73">
        <v>69950.539999999994</v>
      </c>
    </row>
    <row r="18" spans="1:6" ht="36.75" customHeight="1" x14ac:dyDescent="0.2">
      <c r="A18" s="79">
        <v>43878</v>
      </c>
      <c r="B18" s="79"/>
      <c r="C18" s="72" t="s">
        <v>100</v>
      </c>
      <c r="D18" s="22" t="s">
        <v>31</v>
      </c>
      <c r="E18" s="20" t="s">
        <v>65</v>
      </c>
      <c r="F18" s="73">
        <v>6800.75</v>
      </c>
    </row>
    <row r="19" spans="1:6" ht="36" x14ac:dyDescent="0.2">
      <c r="A19" s="79">
        <v>43879</v>
      </c>
      <c r="B19" s="79"/>
      <c r="C19" s="72" t="s">
        <v>101</v>
      </c>
      <c r="D19" s="22" t="s">
        <v>102</v>
      </c>
      <c r="E19" s="20" t="s">
        <v>103</v>
      </c>
      <c r="F19" s="73">
        <v>114641.15</v>
      </c>
    </row>
    <row r="20" spans="1:6" ht="18.75" customHeight="1" x14ac:dyDescent="0.2">
      <c r="A20" s="79">
        <v>43880</v>
      </c>
      <c r="B20" s="79"/>
      <c r="C20" s="72" t="s">
        <v>17</v>
      </c>
      <c r="D20" s="72" t="s">
        <v>38</v>
      </c>
      <c r="E20" s="20" t="s">
        <v>104</v>
      </c>
      <c r="F20" s="73">
        <v>5680.15</v>
      </c>
    </row>
    <row r="21" spans="1:6" ht="18.75" customHeight="1" x14ac:dyDescent="0.2">
      <c r="A21" s="79">
        <v>43880</v>
      </c>
      <c r="B21" s="79"/>
      <c r="C21" s="72" t="s">
        <v>18</v>
      </c>
      <c r="D21" s="72" t="s">
        <v>38</v>
      </c>
      <c r="E21" s="20" t="s">
        <v>105</v>
      </c>
      <c r="F21" s="73">
        <v>1832.3</v>
      </c>
    </row>
    <row r="22" spans="1:6" ht="18.75" customHeight="1" x14ac:dyDescent="0.2">
      <c r="A22" s="79">
        <v>43880</v>
      </c>
      <c r="B22" s="79"/>
      <c r="C22" s="72" t="s">
        <v>17</v>
      </c>
      <c r="D22" s="72" t="s">
        <v>38</v>
      </c>
      <c r="E22" s="20" t="s">
        <v>106</v>
      </c>
      <c r="F22" s="73">
        <v>336.95</v>
      </c>
    </row>
    <row r="23" spans="1:6" ht="18.75" customHeight="1" x14ac:dyDescent="0.2">
      <c r="A23" s="79">
        <v>43880</v>
      </c>
      <c r="B23" s="79"/>
      <c r="C23" s="72" t="s">
        <v>18</v>
      </c>
      <c r="D23" s="72" t="s">
        <v>38</v>
      </c>
      <c r="E23" s="20" t="s">
        <v>107</v>
      </c>
      <c r="F23" s="73">
        <v>108.7</v>
      </c>
    </row>
    <row r="24" spans="1:6" ht="18.75" customHeight="1" x14ac:dyDescent="0.2">
      <c r="A24" s="79">
        <v>43880</v>
      </c>
      <c r="B24" s="79"/>
      <c r="C24" s="72" t="s">
        <v>17</v>
      </c>
      <c r="D24" s="72" t="s">
        <v>38</v>
      </c>
      <c r="E24" s="20" t="s">
        <v>108</v>
      </c>
      <c r="F24" s="73">
        <v>4958.1000000000004</v>
      </c>
    </row>
    <row r="25" spans="1:6" ht="18.75" customHeight="1" x14ac:dyDescent="0.2">
      <c r="A25" s="79">
        <v>43880</v>
      </c>
      <c r="B25" s="79"/>
      <c r="C25" s="72" t="s">
        <v>18</v>
      </c>
      <c r="D25" s="72" t="s">
        <v>38</v>
      </c>
      <c r="E25" s="20" t="s">
        <v>109</v>
      </c>
      <c r="F25" s="73">
        <v>1599.38</v>
      </c>
    </row>
    <row r="26" spans="1:6" ht="18.75" customHeight="1" x14ac:dyDescent="0.2">
      <c r="A26" s="79">
        <v>43880</v>
      </c>
      <c r="B26" s="79"/>
      <c r="C26" s="72" t="s">
        <v>17</v>
      </c>
      <c r="D26" s="72" t="s">
        <v>38</v>
      </c>
      <c r="E26" s="20" t="s">
        <v>110</v>
      </c>
      <c r="F26" s="73">
        <v>3465.84</v>
      </c>
    </row>
    <row r="27" spans="1:6" ht="18.75" customHeight="1" x14ac:dyDescent="0.2">
      <c r="A27" s="79">
        <v>43880</v>
      </c>
      <c r="B27" s="79"/>
      <c r="C27" s="72" t="s">
        <v>18</v>
      </c>
      <c r="D27" s="72" t="s">
        <v>38</v>
      </c>
      <c r="E27" s="20" t="s">
        <v>111</v>
      </c>
      <c r="F27" s="73">
        <v>1118.02</v>
      </c>
    </row>
    <row r="28" spans="1:6" ht="22.5" x14ac:dyDescent="0.2">
      <c r="A28" s="46" t="s">
        <v>19</v>
      </c>
      <c r="B28" s="47"/>
      <c r="C28" s="47"/>
      <c r="D28" s="47"/>
      <c r="E28" s="48"/>
      <c r="F28" s="8">
        <f>SUM(F16:F27)</f>
        <v>310560</v>
      </c>
    </row>
    <row r="29" spans="1:6" ht="9" customHeight="1" x14ac:dyDescent="0.2">
      <c r="A29" s="49"/>
      <c r="B29" s="49"/>
      <c r="C29" s="49"/>
      <c r="D29" s="49"/>
      <c r="E29" s="49"/>
      <c r="F29" s="49"/>
    </row>
    <row r="30" spans="1:6" ht="22.5" customHeight="1" x14ac:dyDescent="0.2">
      <c r="A30" s="69" t="s">
        <v>20</v>
      </c>
      <c r="B30" s="70"/>
      <c r="C30" s="70"/>
      <c r="D30" s="70"/>
      <c r="E30" s="70"/>
      <c r="F30" s="71"/>
    </row>
    <row r="31" spans="1:6" ht="54" customHeight="1" x14ac:dyDescent="0.2">
      <c r="A31" s="31" t="s">
        <v>12</v>
      </c>
      <c r="B31" s="32"/>
      <c r="C31" s="7" t="s">
        <v>13</v>
      </c>
      <c r="D31" s="7" t="s">
        <v>14</v>
      </c>
      <c r="E31" s="7" t="s">
        <v>21</v>
      </c>
      <c r="F31" s="7" t="s">
        <v>16</v>
      </c>
    </row>
    <row r="32" spans="1:6" ht="36" x14ac:dyDescent="0.2">
      <c r="A32" s="79">
        <v>43866</v>
      </c>
      <c r="B32" s="79"/>
      <c r="C32" s="74" t="s">
        <v>112</v>
      </c>
      <c r="D32" s="22" t="s">
        <v>113</v>
      </c>
      <c r="E32" s="22" t="s">
        <v>69</v>
      </c>
      <c r="F32" s="75">
        <v>291.85000000000002</v>
      </c>
    </row>
    <row r="33" spans="1:6" ht="36" x14ac:dyDescent="0.2">
      <c r="A33" s="79">
        <v>43866</v>
      </c>
      <c r="B33" s="79"/>
      <c r="C33" s="74" t="s">
        <v>114</v>
      </c>
      <c r="D33" s="22" t="s">
        <v>113</v>
      </c>
      <c r="E33" s="22" t="s">
        <v>69</v>
      </c>
      <c r="F33" s="75">
        <v>829.24</v>
      </c>
    </row>
    <row r="34" spans="1:6" ht="36" x14ac:dyDescent="0.2">
      <c r="A34" s="79">
        <v>43866</v>
      </c>
      <c r="B34" s="79"/>
      <c r="C34" s="74" t="s">
        <v>115</v>
      </c>
      <c r="D34" s="22" t="s">
        <v>37</v>
      </c>
      <c r="E34" s="22" t="s">
        <v>116</v>
      </c>
      <c r="F34" s="75">
        <v>9499.8799999999992</v>
      </c>
    </row>
    <row r="35" spans="1:6" ht="36" x14ac:dyDescent="0.2">
      <c r="A35" s="79">
        <v>43866</v>
      </c>
      <c r="B35" s="79"/>
      <c r="C35" s="74" t="s">
        <v>32</v>
      </c>
      <c r="D35" s="22" t="s">
        <v>33</v>
      </c>
      <c r="E35" s="22" t="s">
        <v>117</v>
      </c>
      <c r="F35" s="75">
        <v>101367</v>
      </c>
    </row>
    <row r="36" spans="1:6" ht="18" x14ac:dyDescent="0.2">
      <c r="A36" s="79">
        <v>43988</v>
      </c>
      <c r="B36" s="79"/>
      <c r="C36" s="74" t="s">
        <v>118</v>
      </c>
      <c r="D36" s="22" t="s">
        <v>119</v>
      </c>
      <c r="E36" s="22" t="s">
        <v>81</v>
      </c>
      <c r="F36" s="75">
        <v>6600</v>
      </c>
    </row>
    <row r="37" spans="1:6" ht="18" x14ac:dyDescent="0.2">
      <c r="A37" s="79">
        <v>43872</v>
      </c>
      <c r="B37" s="79"/>
      <c r="C37" s="74" t="s">
        <v>18</v>
      </c>
      <c r="D37" s="22" t="s">
        <v>38</v>
      </c>
      <c r="E37" s="22" t="s">
        <v>120</v>
      </c>
      <c r="F37" s="75">
        <v>615</v>
      </c>
    </row>
    <row r="38" spans="1:6" ht="18.75" customHeight="1" x14ac:dyDescent="0.2">
      <c r="A38" s="79">
        <v>43872</v>
      </c>
      <c r="B38" s="79"/>
      <c r="C38" s="74" t="s">
        <v>17</v>
      </c>
      <c r="D38" s="74" t="s">
        <v>38</v>
      </c>
      <c r="E38" s="22" t="s">
        <v>121</v>
      </c>
      <c r="F38" s="75">
        <v>11644.52</v>
      </c>
    </row>
    <row r="39" spans="1:6" ht="18" x14ac:dyDescent="0.2">
      <c r="A39" s="79">
        <v>43872</v>
      </c>
      <c r="B39" s="79"/>
      <c r="C39" s="74" t="s">
        <v>18</v>
      </c>
      <c r="D39" s="22" t="s">
        <v>38</v>
      </c>
      <c r="E39" s="22" t="s">
        <v>122</v>
      </c>
      <c r="F39" s="75">
        <v>3756.29</v>
      </c>
    </row>
    <row r="40" spans="1:6" ht="18" x14ac:dyDescent="0.2">
      <c r="A40" s="79">
        <v>43872</v>
      </c>
      <c r="B40" s="79"/>
      <c r="C40" s="74" t="s">
        <v>17</v>
      </c>
      <c r="D40" s="74" t="s">
        <v>38</v>
      </c>
      <c r="E40" s="22" t="s">
        <v>123</v>
      </c>
      <c r="F40" s="75">
        <v>1906.5</v>
      </c>
    </row>
    <row r="41" spans="1:6" ht="36" x14ac:dyDescent="0.2">
      <c r="A41" s="79">
        <v>43874</v>
      </c>
      <c r="B41" s="79"/>
      <c r="C41" s="74" t="s">
        <v>124</v>
      </c>
      <c r="D41" s="74" t="s">
        <v>125</v>
      </c>
      <c r="E41" s="22" t="s">
        <v>75</v>
      </c>
      <c r="F41" s="75">
        <v>235018.73</v>
      </c>
    </row>
    <row r="42" spans="1:6" ht="36" x14ac:dyDescent="0.2">
      <c r="A42" s="79">
        <v>43875</v>
      </c>
      <c r="B42" s="79"/>
      <c r="C42" s="74" t="s">
        <v>74</v>
      </c>
      <c r="D42" s="22" t="s">
        <v>37</v>
      </c>
      <c r="E42" s="22" t="s">
        <v>126</v>
      </c>
      <c r="F42" s="75">
        <v>194.12</v>
      </c>
    </row>
    <row r="43" spans="1:6" ht="36" x14ac:dyDescent="0.2">
      <c r="A43" s="79">
        <v>43875</v>
      </c>
      <c r="B43" s="79"/>
      <c r="C43" s="74" t="s">
        <v>127</v>
      </c>
      <c r="D43" s="22" t="s">
        <v>128</v>
      </c>
      <c r="E43" s="22" t="s">
        <v>35</v>
      </c>
      <c r="F43" s="75">
        <v>1325</v>
      </c>
    </row>
    <row r="44" spans="1:6" ht="36" x14ac:dyDescent="0.2">
      <c r="A44" s="79">
        <v>43875</v>
      </c>
      <c r="B44" s="79"/>
      <c r="C44" s="74" t="s">
        <v>129</v>
      </c>
      <c r="D44" s="22" t="s">
        <v>130</v>
      </c>
      <c r="E44" s="22" t="s">
        <v>75</v>
      </c>
      <c r="F44" s="75">
        <v>38478.5</v>
      </c>
    </row>
    <row r="45" spans="1:6" ht="36" x14ac:dyDescent="0.2">
      <c r="A45" s="79">
        <v>43878</v>
      </c>
      <c r="B45" s="79"/>
      <c r="C45" s="74" t="s">
        <v>131</v>
      </c>
      <c r="D45" s="22" t="s">
        <v>76</v>
      </c>
      <c r="E45" s="22" t="s">
        <v>132</v>
      </c>
      <c r="F45" s="75">
        <v>1500</v>
      </c>
    </row>
    <row r="46" spans="1:6" ht="36" x14ac:dyDescent="0.2">
      <c r="A46" s="79">
        <v>43878</v>
      </c>
      <c r="B46" s="79"/>
      <c r="C46" s="74" t="s">
        <v>133</v>
      </c>
      <c r="D46" s="22" t="s">
        <v>44</v>
      </c>
      <c r="E46" s="22" t="s">
        <v>75</v>
      </c>
      <c r="F46" s="75">
        <v>2500</v>
      </c>
    </row>
    <row r="47" spans="1:6" ht="36" x14ac:dyDescent="0.2">
      <c r="A47" s="79">
        <v>43879</v>
      </c>
      <c r="B47" s="79"/>
      <c r="C47" s="74" t="s">
        <v>134</v>
      </c>
      <c r="D47" s="22" t="s">
        <v>113</v>
      </c>
      <c r="E47" s="22" t="s">
        <v>69</v>
      </c>
      <c r="F47" s="75">
        <v>1344.28</v>
      </c>
    </row>
    <row r="48" spans="1:6" ht="36" x14ac:dyDescent="0.2">
      <c r="A48" s="79">
        <v>43879</v>
      </c>
      <c r="B48" s="79"/>
      <c r="C48" s="74" t="s">
        <v>135</v>
      </c>
      <c r="D48" s="22" t="s">
        <v>113</v>
      </c>
      <c r="E48" s="22" t="s">
        <v>69</v>
      </c>
      <c r="F48" s="75">
        <v>179.34</v>
      </c>
    </row>
    <row r="49" spans="1:6" ht="18.75" customHeight="1" x14ac:dyDescent="0.2">
      <c r="A49" s="79">
        <v>43879</v>
      </c>
      <c r="B49" s="79"/>
      <c r="C49" s="74" t="s">
        <v>136</v>
      </c>
      <c r="D49" s="22" t="s">
        <v>68</v>
      </c>
      <c r="E49" s="22" t="s">
        <v>39</v>
      </c>
      <c r="F49" s="75">
        <v>3141.47</v>
      </c>
    </row>
    <row r="50" spans="1:6" ht="36" x14ac:dyDescent="0.2">
      <c r="A50" s="79">
        <v>43881</v>
      </c>
      <c r="B50" s="79"/>
      <c r="C50" s="74" t="s">
        <v>137</v>
      </c>
      <c r="D50" s="22" t="s">
        <v>113</v>
      </c>
      <c r="E50" s="22" t="s">
        <v>69</v>
      </c>
      <c r="F50" s="75">
        <v>134.16</v>
      </c>
    </row>
    <row r="51" spans="1:6" ht="36" x14ac:dyDescent="0.2">
      <c r="A51" s="79">
        <v>43881</v>
      </c>
      <c r="B51" s="79"/>
      <c r="C51" s="74" t="s">
        <v>138</v>
      </c>
      <c r="D51" s="22" t="s">
        <v>113</v>
      </c>
      <c r="E51" s="22" t="s">
        <v>69</v>
      </c>
      <c r="F51" s="75">
        <v>1017.92</v>
      </c>
    </row>
    <row r="52" spans="1:6" ht="36" x14ac:dyDescent="0.2">
      <c r="A52" s="79">
        <v>43887</v>
      </c>
      <c r="B52" s="79"/>
      <c r="C52" s="74" t="s">
        <v>139</v>
      </c>
      <c r="D52" s="22" t="s">
        <v>140</v>
      </c>
      <c r="E52" s="22" t="s">
        <v>35</v>
      </c>
      <c r="F52" s="75">
        <v>1600</v>
      </c>
    </row>
    <row r="53" spans="1:6" ht="22.5" customHeight="1" x14ac:dyDescent="0.2">
      <c r="A53" s="33" t="s">
        <v>19</v>
      </c>
      <c r="B53" s="33"/>
      <c r="C53" s="33"/>
      <c r="D53" s="33"/>
      <c r="E53" s="33"/>
      <c r="F53" s="13">
        <f>SUM(F32:F52)</f>
        <v>422943.8</v>
      </c>
    </row>
    <row r="54" spans="1:6" ht="9" customHeight="1" x14ac:dyDescent="0.2">
      <c r="A54" s="27"/>
      <c r="B54" s="27"/>
      <c r="C54" s="27"/>
      <c r="D54" s="27"/>
      <c r="E54" s="27"/>
      <c r="F54" s="27"/>
    </row>
    <row r="55" spans="1:6" ht="22.5" customHeight="1" x14ac:dyDescent="0.2">
      <c r="A55" s="34" t="s">
        <v>22</v>
      </c>
      <c r="B55" s="35"/>
      <c r="C55" s="35"/>
      <c r="D55" s="35"/>
      <c r="E55" s="35"/>
      <c r="F55" s="36"/>
    </row>
    <row r="56" spans="1:6" ht="54" customHeight="1" x14ac:dyDescent="0.2">
      <c r="A56" s="31" t="s">
        <v>12</v>
      </c>
      <c r="B56" s="32"/>
      <c r="C56" s="7" t="s">
        <v>13</v>
      </c>
      <c r="D56" s="7" t="s">
        <v>14</v>
      </c>
      <c r="E56" s="7" t="s">
        <v>23</v>
      </c>
      <c r="F56" s="7" t="s">
        <v>24</v>
      </c>
    </row>
    <row r="57" spans="1:6" ht="18" customHeight="1" x14ac:dyDescent="0.2">
      <c r="A57" s="77">
        <v>43865</v>
      </c>
      <c r="B57" s="77"/>
      <c r="C57" s="23" t="s">
        <v>141</v>
      </c>
      <c r="D57" s="23" t="s">
        <v>142</v>
      </c>
      <c r="E57" s="23" t="s">
        <v>143</v>
      </c>
      <c r="F57" s="21">
        <v>550</v>
      </c>
    </row>
    <row r="58" spans="1:6" ht="18" customHeight="1" x14ac:dyDescent="0.2">
      <c r="A58" s="77">
        <v>43866</v>
      </c>
      <c r="B58" s="77"/>
      <c r="C58" s="23" t="s">
        <v>144</v>
      </c>
      <c r="D58" s="23" t="s">
        <v>68</v>
      </c>
      <c r="E58" s="23" t="s">
        <v>145</v>
      </c>
      <c r="F58" s="21">
        <v>258.93</v>
      </c>
    </row>
    <row r="59" spans="1:6" ht="18" customHeight="1" x14ac:dyDescent="0.2">
      <c r="A59" s="77">
        <v>43866</v>
      </c>
      <c r="B59" s="77"/>
      <c r="C59" s="23" t="s">
        <v>80</v>
      </c>
      <c r="D59" s="23" t="s">
        <v>146</v>
      </c>
      <c r="E59" s="23" t="s">
        <v>147</v>
      </c>
      <c r="F59" s="21">
        <v>28007.19</v>
      </c>
    </row>
    <row r="60" spans="1:6" ht="18" customHeight="1" x14ac:dyDescent="0.2">
      <c r="A60" s="77">
        <v>43866</v>
      </c>
      <c r="B60" s="77"/>
      <c r="C60" s="23" t="s">
        <v>148</v>
      </c>
      <c r="D60" s="23" t="s">
        <v>79</v>
      </c>
      <c r="E60" s="23" t="s">
        <v>42</v>
      </c>
      <c r="F60" s="21">
        <v>142.44999999999999</v>
      </c>
    </row>
    <row r="61" spans="1:6" ht="18" customHeight="1" x14ac:dyDescent="0.2">
      <c r="A61" s="77">
        <v>43866</v>
      </c>
      <c r="B61" s="77"/>
      <c r="C61" s="23" t="s">
        <v>32</v>
      </c>
      <c r="D61" s="23" t="s">
        <v>33</v>
      </c>
      <c r="E61" s="23" t="s">
        <v>117</v>
      </c>
      <c r="F61" s="21">
        <v>5053</v>
      </c>
    </row>
    <row r="62" spans="1:6" ht="18" customHeight="1" x14ac:dyDescent="0.2">
      <c r="A62" s="77">
        <v>43867</v>
      </c>
      <c r="B62" s="77"/>
      <c r="C62" s="23" t="s">
        <v>149</v>
      </c>
      <c r="D62" s="23" t="s">
        <v>68</v>
      </c>
      <c r="E62" s="23" t="s">
        <v>150</v>
      </c>
      <c r="F62" s="21">
        <v>2735.77</v>
      </c>
    </row>
    <row r="63" spans="1:6" ht="18" customHeight="1" x14ac:dyDescent="0.2">
      <c r="A63" s="77">
        <v>43867</v>
      </c>
      <c r="B63" s="77"/>
      <c r="C63" s="23" t="s">
        <v>151</v>
      </c>
      <c r="D63" s="23" t="s">
        <v>152</v>
      </c>
      <c r="E63" s="23" t="s">
        <v>35</v>
      </c>
      <c r="F63" s="21">
        <v>1760</v>
      </c>
    </row>
    <row r="64" spans="1:6" ht="18" customHeight="1" x14ac:dyDescent="0.2">
      <c r="A64" s="77">
        <v>43867</v>
      </c>
      <c r="B64" s="77"/>
      <c r="C64" s="23" t="s">
        <v>153</v>
      </c>
      <c r="D64" s="23" t="s">
        <v>73</v>
      </c>
      <c r="E64" s="23" t="s">
        <v>82</v>
      </c>
      <c r="F64" s="21">
        <v>544.79999999999995</v>
      </c>
    </row>
    <row r="65" spans="1:6" ht="18" customHeight="1" x14ac:dyDescent="0.2">
      <c r="A65" s="77">
        <v>43867</v>
      </c>
      <c r="B65" s="77"/>
      <c r="C65" s="23" t="s">
        <v>153</v>
      </c>
      <c r="D65" s="23" t="s">
        <v>73</v>
      </c>
      <c r="E65" s="23" t="s">
        <v>82</v>
      </c>
      <c r="F65" s="21">
        <v>618.6</v>
      </c>
    </row>
    <row r="66" spans="1:6" ht="18" customHeight="1" x14ac:dyDescent="0.2">
      <c r="A66" s="77">
        <v>43867</v>
      </c>
      <c r="B66" s="77"/>
      <c r="C66" s="23" t="s">
        <v>153</v>
      </c>
      <c r="D66" s="23" t="s">
        <v>73</v>
      </c>
      <c r="E66" s="23" t="s">
        <v>82</v>
      </c>
      <c r="F66" s="21">
        <v>440.7</v>
      </c>
    </row>
    <row r="67" spans="1:6" ht="18" customHeight="1" x14ac:dyDescent="0.2">
      <c r="A67" s="77">
        <v>43871</v>
      </c>
      <c r="B67" s="77"/>
      <c r="C67" s="23" t="s">
        <v>154</v>
      </c>
      <c r="D67" s="23" t="s">
        <v>43</v>
      </c>
      <c r="E67" s="23" t="s">
        <v>34</v>
      </c>
      <c r="F67" s="21">
        <v>4431.4399999999996</v>
      </c>
    </row>
    <row r="68" spans="1:6" ht="18" customHeight="1" x14ac:dyDescent="0.2">
      <c r="A68" s="77">
        <v>43871</v>
      </c>
      <c r="B68" s="77"/>
      <c r="C68" s="23" t="s">
        <v>155</v>
      </c>
      <c r="D68" s="23" t="s">
        <v>56</v>
      </c>
      <c r="E68" s="23" t="s">
        <v>42</v>
      </c>
      <c r="F68" s="21">
        <v>249.77</v>
      </c>
    </row>
    <row r="69" spans="1:6" ht="18" customHeight="1" x14ac:dyDescent="0.2">
      <c r="A69" s="77">
        <v>43871</v>
      </c>
      <c r="B69" s="77"/>
      <c r="C69" s="23" t="s">
        <v>49</v>
      </c>
      <c r="D69" s="23" t="s">
        <v>156</v>
      </c>
      <c r="E69" s="23" t="s">
        <v>157</v>
      </c>
      <c r="F69" s="21">
        <v>180</v>
      </c>
    </row>
    <row r="70" spans="1:6" ht="18" customHeight="1" x14ac:dyDescent="0.2">
      <c r="A70" s="77">
        <v>43871</v>
      </c>
      <c r="B70" s="77"/>
      <c r="C70" s="23" t="s">
        <v>49</v>
      </c>
      <c r="D70" s="23" t="s">
        <v>158</v>
      </c>
      <c r="E70" s="23" t="s">
        <v>157</v>
      </c>
      <c r="F70" s="21">
        <v>324.66000000000003</v>
      </c>
    </row>
    <row r="71" spans="1:6" ht="18" customHeight="1" x14ac:dyDescent="0.2">
      <c r="A71" s="77">
        <v>43871</v>
      </c>
      <c r="B71" s="77"/>
      <c r="C71" s="23" t="s">
        <v>159</v>
      </c>
      <c r="D71" s="23" t="s">
        <v>47</v>
      </c>
      <c r="E71" s="23" t="s">
        <v>160</v>
      </c>
      <c r="F71" s="21">
        <v>8847.36</v>
      </c>
    </row>
    <row r="72" spans="1:6" ht="18" customHeight="1" x14ac:dyDescent="0.2">
      <c r="A72" s="77">
        <v>43871</v>
      </c>
      <c r="B72" s="77"/>
      <c r="C72" s="23" t="s">
        <v>84</v>
      </c>
      <c r="D72" s="23" t="s">
        <v>161</v>
      </c>
      <c r="E72" s="23" t="s">
        <v>162</v>
      </c>
      <c r="F72" s="21">
        <v>411.72</v>
      </c>
    </row>
    <row r="73" spans="1:6" ht="18" customHeight="1" x14ac:dyDescent="0.2">
      <c r="A73" s="77">
        <v>43872</v>
      </c>
      <c r="B73" s="77"/>
      <c r="C73" s="23" t="s">
        <v>163</v>
      </c>
      <c r="D73" s="23" t="s">
        <v>113</v>
      </c>
      <c r="E73" s="23" t="s">
        <v>69</v>
      </c>
      <c r="F73" s="21">
        <v>1603.66</v>
      </c>
    </row>
    <row r="74" spans="1:6" ht="18" customHeight="1" x14ac:dyDescent="0.2">
      <c r="A74" s="77">
        <v>43872</v>
      </c>
      <c r="B74" s="77"/>
      <c r="C74" s="23" t="s">
        <v>164</v>
      </c>
      <c r="D74" s="23" t="s">
        <v>79</v>
      </c>
      <c r="E74" s="23" t="s">
        <v>42</v>
      </c>
      <c r="F74" s="21">
        <v>247.98</v>
      </c>
    </row>
    <row r="75" spans="1:6" ht="18" customHeight="1" x14ac:dyDescent="0.2">
      <c r="A75" s="77">
        <v>43872</v>
      </c>
      <c r="B75" s="77"/>
      <c r="C75" s="23" t="s">
        <v>165</v>
      </c>
      <c r="D75" s="23" t="s">
        <v>166</v>
      </c>
      <c r="E75" s="23" t="s">
        <v>167</v>
      </c>
      <c r="F75" s="21">
        <v>656</v>
      </c>
    </row>
    <row r="76" spans="1:6" ht="18" customHeight="1" x14ac:dyDescent="0.2">
      <c r="A76" s="77">
        <v>43872</v>
      </c>
      <c r="B76" s="77"/>
      <c r="C76" s="23" t="s">
        <v>32</v>
      </c>
      <c r="D76" s="23" t="s">
        <v>33</v>
      </c>
      <c r="E76" s="23" t="s">
        <v>168</v>
      </c>
      <c r="F76" s="21">
        <v>15606.26</v>
      </c>
    </row>
    <row r="77" spans="1:6" ht="18" customHeight="1" x14ac:dyDescent="0.2">
      <c r="A77" s="77">
        <v>43873</v>
      </c>
      <c r="B77" s="77"/>
      <c r="C77" s="23" t="s">
        <v>169</v>
      </c>
      <c r="D77" s="23" t="s">
        <v>68</v>
      </c>
      <c r="E77" s="23" t="s">
        <v>150</v>
      </c>
      <c r="F77" s="21">
        <v>3130.51</v>
      </c>
    </row>
    <row r="78" spans="1:6" ht="18" customHeight="1" x14ac:dyDescent="0.2">
      <c r="A78" s="77">
        <v>43873</v>
      </c>
      <c r="B78" s="77"/>
      <c r="C78" s="23" t="s">
        <v>170</v>
      </c>
      <c r="D78" s="23" t="s">
        <v>171</v>
      </c>
      <c r="E78" s="23" t="s">
        <v>67</v>
      </c>
      <c r="F78" s="21">
        <v>1126.6400000000001</v>
      </c>
    </row>
    <row r="79" spans="1:6" ht="18" customHeight="1" x14ac:dyDescent="0.2">
      <c r="A79" s="77">
        <v>43873</v>
      </c>
      <c r="B79" s="77"/>
      <c r="C79" s="23" t="s">
        <v>40</v>
      </c>
      <c r="D79" s="23" t="s">
        <v>47</v>
      </c>
      <c r="E79" s="23" t="s">
        <v>172</v>
      </c>
      <c r="F79" s="21">
        <v>268.27999999999997</v>
      </c>
    </row>
    <row r="80" spans="1:6" ht="18" customHeight="1" x14ac:dyDescent="0.2">
      <c r="A80" s="77">
        <v>43873</v>
      </c>
      <c r="B80" s="77"/>
      <c r="C80" s="23" t="s">
        <v>84</v>
      </c>
      <c r="D80" s="23" t="s">
        <v>173</v>
      </c>
      <c r="E80" s="23" t="s">
        <v>174</v>
      </c>
      <c r="F80" s="21">
        <v>868.13</v>
      </c>
    </row>
    <row r="81" spans="1:6" ht="18" customHeight="1" x14ac:dyDescent="0.2">
      <c r="A81" s="77">
        <v>43873</v>
      </c>
      <c r="B81" s="77"/>
      <c r="C81" s="23" t="s">
        <v>175</v>
      </c>
      <c r="D81" s="23" t="s">
        <v>176</v>
      </c>
      <c r="E81" s="23" t="s">
        <v>45</v>
      </c>
      <c r="F81" s="21">
        <v>736.5</v>
      </c>
    </row>
    <row r="82" spans="1:6" ht="18" customHeight="1" x14ac:dyDescent="0.2">
      <c r="A82" s="77">
        <v>43874</v>
      </c>
      <c r="B82" s="77"/>
      <c r="C82" s="23" t="s">
        <v>18</v>
      </c>
      <c r="D82" s="23" t="s">
        <v>38</v>
      </c>
      <c r="E82" s="23" t="s">
        <v>177</v>
      </c>
      <c r="F82" s="78">
        <v>37.5</v>
      </c>
    </row>
    <row r="83" spans="1:6" ht="18" customHeight="1" x14ac:dyDescent="0.2">
      <c r="A83" s="77">
        <v>43874</v>
      </c>
      <c r="B83" s="77"/>
      <c r="C83" s="23" t="s">
        <v>17</v>
      </c>
      <c r="D83" s="23" t="s">
        <v>38</v>
      </c>
      <c r="E83" s="23" t="s">
        <v>178</v>
      </c>
      <c r="F83" s="78">
        <v>116.25</v>
      </c>
    </row>
    <row r="84" spans="1:6" ht="18" customHeight="1" x14ac:dyDescent="0.2">
      <c r="A84" s="77">
        <v>43874</v>
      </c>
      <c r="B84" s="77"/>
      <c r="C84" s="23" t="s">
        <v>18</v>
      </c>
      <c r="D84" s="23" t="s">
        <v>38</v>
      </c>
      <c r="E84" s="23" t="s">
        <v>179</v>
      </c>
      <c r="F84" s="21">
        <v>37.5</v>
      </c>
    </row>
    <row r="85" spans="1:6" ht="18" customHeight="1" x14ac:dyDescent="0.2">
      <c r="A85" s="77">
        <v>43874</v>
      </c>
      <c r="B85" s="77"/>
      <c r="C85" s="23" t="s">
        <v>17</v>
      </c>
      <c r="D85" s="23" t="s">
        <v>38</v>
      </c>
      <c r="E85" s="23" t="s">
        <v>180</v>
      </c>
      <c r="F85" s="21">
        <v>209.25</v>
      </c>
    </row>
    <row r="86" spans="1:6" ht="18" customHeight="1" x14ac:dyDescent="0.2">
      <c r="A86" s="77">
        <v>43874</v>
      </c>
      <c r="B86" s="77"/>
      <c r="C86" s="23" t="s">
        <v>18</v>
      </c>
      <c r="D86" s="23" t="s">
        <v>38</v>
      </c>
      <c r="E86" s="23" t="s">
        <v>181</v>
      </c>
      <c r="F86" s="21">
        <v>67.5</v>
      </c>
    </row>
    <row r="87" spans="1:6" ht="18" customHeight="1" x14ac:dyDescent="0.2">
      <c r="A87" s="77">
        <v>43874</v>
      </c>
      <c r="B87" s="77"/>
      <c r="C87" s="23" t="s">
        <v>17</v>
      </c>
      <c r="D87" s="23" t="s">
        <v>38</v>
      </c>
      <c r="E87" s="23" t="s">
        <v>182</v>
      </c>
      <c r="F87" s="21">
        <v>604.5</v>
      </c>
    </row>
    <row r="88" spans="1:6" ht="18" customHeight="1" x14ac:dyDescent="0.2">
      <c r="A88" s="77">
        <v>43874</v>
      </c>
      <c r="B88" s="77"/>
      <c r="C88" s="23" t="s">
        <v>18</v>
      </c>
      <c r="D88" s="23" t="s">
        <v>38</v>
      </c>
      <c r="E88" s="23" t="s">
        <v>183</v>
      </c>
      <c r="F88" s="21">
        <v>195</v>
      </c>
    </row>
    <row r="89" spans="1:6" ht="18" customHeight="1" x14ac:dyDescent="0.2">
      <c r="A89" s="77">
        <v>43874</v>
      </c>
      <c r="B89" s="77"/>
      <c r="C89" s="23" t="s">
        <v>17</v>
      </c>
      <c r="D89" s="23" t="s">
        <v>38</v>
      </c>
      <c r="E89" s="23" t="s">
        <v>184</v>
      </c>
      <c r="F89" s="21">
        <v>465</v>
      </c>
    </row>
    <row r="90" spans="1:6" ht="18" customHeight="1" x14ac:dyDescent="0.2">
      <c r="A90" s="77">
        <v>43874</v>
      </c>
      <c r="B90" s="77"/>
      <c r="C90" s="23" t="s">
        <v>18</v>
      </c>
      <c r="D90" s="23" t="s">
        <v>38</v>
      </c>
      <c r="E90" s="23" t="s">
        <v>185</v>
      </c>
      <c r="F90" s="21">
        <v>150</v>
      </c>
    </row>
    <row r="91" spans="1:6" ht="18" customHeight="1" x14ac:dyDescent="0.2">
      <c r="A91" s="77">
        <v>43874</v>
      </c>
      <c r="B91" s="77"/>
      <c r="C91" s="23" t="s">
        <v>17</v>
      </c>
      <c r="D91" s="23" t="s">
        <v>38</v>
      </c>
      <c r="E91" s="23" t="s">
        <v>186</v>
      </c>
      <c r="F91" s="21">
        <v>209.25</v>
      </c>
    </row>
    <row r="92" spans="1:6" ht="18" customHeight="1" x14ac:dyDescent="0.2">
      <c r="A92" s="77">
        <v>43874</v>
      </c>
      <c r="B92" s="77"/>
      <c r="C92" s="23" t="s">
        <v>18</v>
      </c>
      <c r="D92" s="23" t="s">
        <v>38</v>
      </c>
      <c r="E92" s="23" t="s">
        <v>187</v>
      </c>
      <c r="F92" s="21">
        <v>67.5</v>
      </c>
    </row>
    <row r="93" spans="1:6" ht="18" customHeight="1" x14ac:dyDescent="0.2">
      <c r="A93" s="77">
        <v>43874</v>
      </c>
      <c r="B93" s="77"/>
      <c r="C93" s="23" t="s">
        <v>17</v>
      </c>
      <c r="D93" s="23" t="s">
        <v>38</v>
      </c>
      <c r="E93" s="23" t="s">
        <v>188</v>
      </c>
      <c r="F93" s="21">
        <v>209.25</v>
      </c>
    </row>
    <row r="94" spans="1:6" ht="18" customHeight="1" x14ac:dyDescent="0.2">
      <c r="A94" s="77">
        <v>43874</v>
      </c>
      <c r="B94" s="77"/>
      <c r="C94" s="23" t="s">
        <v>18</v>
      </c>
      <c r="D94" s="23" t="s">
        <v>38</v>
      </c>
      <c r="E94" s="23" t="s">
        <v>189</v>
      </c>
      <c r="F94" s="21">
        <v>67.5</v>
      </c>
    </row>
    <row r="95" spans="1:6" ht="18" customHeight="1" x14ac:dyDescent="0.2">
      <c r="A95" s="77">
        <v>43874</v>
      </c>
      <c r="B95" s="77"/>
      <c r="C95" s="23" t="s">
        <v>17</v>
      </c>
      <c r="D95" s="23" t="s">
        <v>38</v>
      </c>
      <c r="E95" s="23" t="s">
        <v>190</v>
      </c>
      <c r="F95" s="21">
        <v>209.25</v>
      </c>
    </row>
    <row r="96" spans="1:6" ht="18" customHeight="1" x14ac:dyDescent="0.2">
      <c r="A96" s="77">
        <v>43874</v>
      </c>
      <c r="B96" s="77"/>
      <c r="C96" s="23" t="s">
        <v>18</v>
      </c>
      <c r="D96" s="23" t="s">
        <v>38</v>
      </c>
      <c r="E96" s="23" t="s">
        <v>191</v>
      </c>
      <c r="F96" s="21">
        <v>67.5</v>
      </c>
    </row>
    <row r="97" spans="1:6" ht="18" customHeight="1" x14ac:dyDescent="0.2">
      <c r="A97" s="77">
        <v>43874</v>
      </c>
      <c r="B97" s="77"/>
      <c r="C97" s="23" t="s">
        <v>17</v>
      </c>
      <c r="D97" s="23" t="s">
        <v>38</v>
      </c>
      <c r="E97" s="23" t="s">
        <v>192</v>
      </c>
      <c r="F97" s="21">
        <v>209.25</v>
      </c>
    </row>
    <row r="98" spans="1:6" ht="18" customHeight="1" x14ac:dyDescent="0.2">
      <c r="A98" s="77">
        <v>43874</v>
      </c>
      <c r="B98" s="77"/>
      <c r="C98" s="23" t="s">
        <v>18</v>
      </c>
      <c r="D98" s="23" t="s">
        <v>38</v>
      </c>
      <c r="E98" s="23" t="s">
        <v>193</v>
      </c>
      <c r="F98" s="21">
        <v>67.5</v>
      </c>
    </row>
    <row r="99" spans="1:6" ht="18" customHeight="1" x14ac:dyDescent="0.2">
      <c r="A99" s="77">
        <v>43874</v>
      </c>
      <c r="B99" s="77"/>
      <c r="C99" s="23" t="s">
        <v>17</v>
      </c>
      <c r="D99" s="23" t="s">
        <v>38</v>
      </c>
      <c r="E99" s="23" t="s">
        <v>194</v>
      </c>
      <c r="F99" s="21">
        <v>234.73</v>
      </c>
    </row>
    <row r="100" spans="1:6" ht="18" customHeight="1" x14ac:dyDescent="0.2">
      <c r="A100" s="77">
        <v>43874</v>
      </c>
      <c r="B100" s="77"/>
      <c r="C100" s="23" t="s">
        <v>18</v>
      </c>
      <c r="D100" s="23" t="s">
        <v>38</v>
      </c>
      <c r="E100" s="23" t="s">
        <v>195</v>
      </c>
      <c r="F100" s="21">
        <v>75.72</v>
      </c>
    </row>
    <row r="101" spans="1:6" ht="18" customHeight="1" x14ac:dyDescent="0.2">
      <c r="A101" s="77">
        <v>43874</v>
      </c>
      <c r="B101" s="77"/>
      <c r="C101" s="23" t="s">
        <v>17</v>
      </c>
      <c r="D101" s="23" t="s">
        <v>38</v>
      </c>
      <c r="E101" s="23" t="s">
        <v>196</v>
      </c>
      <c r="F101" s="21">
        <v>93</v>
      </c>
    </row>
    <row r="102" spans="1:6" ht="18" customHeight="1" x14ac:dyDescent="0.2">
      <c r="A102" s="77">
        <v>43874</v>
      </c>
      <c r="B102" s="77"/>
      <c r="C102" s="23" t="s">
        <v>18</v>
      </c>
      <c r="D102" s="23" t="s">
        <v>38</v>
      </c>
      <c r="E102" s="23" t="s">
        <v>197</v>
      </c>
      <c r="F102" s="21">
        <v>30</v>
      </c>
    </row>
    <row r="103" spans="1:6" ht="18" customHeight="1" x14ac:dyDescent="0.2">
      <c r="A103" s="77">
        <v>43874</v>
      </c>
      <c r="B103" s="77"/>
      <c r="C103" s="23" t="s">
        <v>17</v>
      </c>
      <c r="D103" s="23" t="s">
        <v>38</v>
      </c>
      <c r="E103" s="23" t="s">
        <v>198</v>
      </c>
      <c r="F103" s="21">
        <v>465</v>
      </c>
    </row>
    <row r="104" spans="1:6" ht="18" customHeight="1" x14ac:dyDescent="0.2">
      <c r="A104" s="77">
        <v>43874</v>
      </c>
      <c r="B104" s="77"/>
      <c r="C104" s="23" t="s">
        <v>18</v>
      </c>
      <c r="D104" s="23" t="s">
        <v>38</v>
      </c>
      <c r="E104" s="23" t="s">
        <v>199</v>
      </c>
      <c r="F104" s="21">
        <v>150</v>
      </c>
    </row>
    <row r="105" spans="1:6" ht="18" customHeight="1" x14ac:dyDescent="0.2">
      <c r="A105" s="77">
        <v>43874</v>
      </c>
      <c r="B105" s="77"/>
      <c r="C105" s="23" t="s">
        <v>17</v>
      </c>
      <c r="D105" s="23" t="s">
        <v>38</v>
      </c>
      <c r="E105" s="23" t="s">
        <v>200</v>
      </c>
      <c r="F105" s="21">
        <v>223.2</v>
      </c>
    </row>
    <row r="106" spans="1:6" ht="18" customHeight="1" x14ac:dyDescent="0.2">
      <c r="A106" s="77">
        <v>43874</v>
      </c>
      <c r="B106" s="77"/>
      <c r="C106" s="23" t="s">
        <v>18</v>
      </c>
      <c r="D106" s="23" t="s">
        <v>38</v>
      </c>
      <c r="E106" s="23" t="s">
        <v>201</v>
      </c>
      <c r="F106" s="21">
        <v>72</v>
      </c>
    </row>
    <row r="107" spans="1:6" ht="18" customHeight="1" x14ac:dyDescent="0.2">
      <c r="A107" s="77">
        <v>43874</v>
      </c>
      <c r="B107" s="77"/>
      <c r="C107" s="23" t="s">
        <v>17</v>
      </c>
      <c r="D107" s="23" t="s">
        <v>38</v>
      </c>
      <c r="E107" s="23" t="s">
        <v>202</v>
      </c>
      <c r="F107" s="21">
        <v>116.25</v>
      </c>
    </row>
    <row r="108" spans="1:6" ht="18" customHeight="1" x14ac:dyDescent="0.2">
      <c r="A108" s="77">
        <v>43875</v>
      </c>
      <c r="B108" s="77"/>
      <c r="C108" s="23" t="s">
        <v>203</v>
      </c>
      <c r="D108" s="23" t="s">
        <v>204</v>
      </c>
      <c r="E108" s="23" t="s">
        <v>205</v>
      </c>
      <c r="F108" s="21">
        <v>4737.54</v>
      </c>
    </row>
    <row r="109" spans="1:6" ht="18" customHeight="1" x14ac:dyDescent="0.2">
      <c r="A109" s="77">
        <v>43875</v>
      </c>
      <c r="B109" s="77"/>
      <c r="C109" s="23" t="s">
        <v>206</v>
      </c>
      <c r="D109" s="23" t="s">
        <v>56</v>
      </c>
      <c r="E109" s="23" t="s">
        <v>52</v>
      </c>
      <c r="F109" s="21">
        <v>421.42</v>
      </c>
    </row>
    <row r="110" spans="1:6" ht="18" customHeight="1" x14ac:dyDescent="0.2">
      <c r="A110" s="77">
        <v>43875</v>
      </c>
      <c r="B110" s="77"/>
      <c r="C110" s="23" t="s">
        <v>207</v>
      </c>
      <c r="D110" s="23" t="s">
        <v>113</v>
      </c>
      <c r="E110" s="23" t="s">
        <v>42</v>
      </c>
      <c r="F110" s="21">
        <v>416</v>
      </c>
    </row>
    <row r="111" spans="1:6" ht="18" customHeight="1" x14ac:dyDescent="0.2">
      <c r="A111" s="77">
        <v>43875</v>
      </c>
      <c r="B111" s="77"/>
      <c r="C111" s="23" t="s">
        <v>208</v>
      </c>
      <c r="D111" s="23" t="s">
        <v>209</v>
      </c>
      <c r="E111" s="23" t="s">
        <v>210</v>
      </c>
      <c r="F111" s="21">
        <v>242</v>
      </c>
    </row>
    <row r="112" spans="1:6" ht="18" customHeight="1" x14ac:dyDescent="0.2">
      <c r="A112" s="77">
        <v>43875</v>
      </c>
      <c r="B112" s="77"/>
      <c r="C112" s="23" t="s">
        <v>211</v>
      </c>
      <c r="D112" s="23" t="s">
        <v>212</v>
      </c>
      <c r="E112" s="23" t="s">
        <v>213</v>
      </c>
      <c r="F112" s="21">
        <v>1250.3499999999999</v>
      </c>
    </row>
    <row r="113" spans="1:6" ht="18" customHeight="1" x14ac:dyDescent="0.2">
      <c r="A113" s="77">
        <v>43875</v>
      </c>
      <c r="B113" s="77"/>
      <c r="C113" s="23" t="s">
        <v>84</v>
      </c>
      <c r="D113" s="23" t="s">
        <v>173</v>
      </c>
      <c r="E113" s="23" t="s">
        <v>214</v>
      </c>
      <c r="F113" s="21">
        <v>850.24</v>
      </c>
    </row>
    <row r="114" spans="1:6" ht="18" customHeight="1" x14ac:dyDescent="0.2">
      <c r="A114" s="77">
        <v>43875</v>
      </c>
      <c r="B114" s="77"/>
      <c r="C114" s="23" t="s">
        <v>215</v>
      </c>
      <c r="D114" s="23" t="s">
        <v>57</v>
      </c>
      <c r="E114" s="23" t="s">
        <v>216</v>
      </c>
      <c r="F114" s="21">
        <v>9385</v>
      </c>
    </row>
    <row r="115" spans="1:6" ht="18" customHeight="1" x14ac:dyDescent="0.2">
      <c r="A115" s="77">
        <v>43875</v>
      </c>
      <c r="B115" s="77"/>
      <c r="C115" s="23" t="s">
        <v>217</v>
      </c>
      <c r="D115" s="23" t="s">
        <v>31</v>
      </c>
      <c r="E115" s="23" t="s">
        <v>218</v>
      </c>
      <c r="F115" s="21">
        <v>1877</v>
      </c>
    </row>
    <row r="116" spans="1:6" ht="18" customHeight="1" x14ac:dyDescent="0.2">
      <c r="A116" s="77">
        <v>43875</v>
      </c>
      <c r="B116" s="77"/>
      <c r="C116" s="23" t="s">
        <v>77</v>
      </c>
      <c r="D116" s="23" t="s">
        <v>219</v>
      </c>
      <c r="E116" s="23" t="s">
        <v>216</v>
      </c>
      <c r="F116" s="21">
        <v>4504.8</v>
      </c>
    </row>
    <row r="117" spans="1:6" ht="18" customHeight="1" x14ac:dyDescent="0.2">
      <c r="A117" s="77">
        <v>43875</v>
      </c>
      <c r="B117" s="77"/>
      <c r="C117" s="23" t="s">
        <v>220</v>
      </c>
      <c r="D117" s="23" t="s">
        <v>221</v>
      </c>
      <c r="E117" s="23" t="s">
        <v>216</v>
      </c>
      <c r="F117" s="21">
        <v>4692.5</v>
      </c>
    </row>
    <row r="118" spans="1:6" ht="18" customHeight="1" x14ac:dyDescent="0.2">
      <c r="A118" s="77">
        <v>43875</v>
      </c>
      <c r="B118" s="77"/>
      <c r="C118" s="23" t="s">
        <v>222</v>
      </c>
      <c r="D118" s="23" t="s">
        <v>223</v>
      </c>
      <c r="E118" s="23" t="s">
        <v>224</v>
      </c>
      <c r="F118" s="21">
        <v>327</v>
      </c>
    </row>
    <row r="119" spans="1:6" ht="18" customHeight="1" x14ac:dyDescent="0.2">
      <c r="A119" s="77">
        <v>43878</v>
      </c>
      <c r="B119" s="77"/>
      <c r="C119" s="23" t="s">
        <v>49</v>
      </c>
      <c r="D119" s="23" t="s">
        <v>225</v>
      </c>
      <c r="E119" s="23" t="s">
        <v>226</v>
      </c>
      <c r="F119" s="21">
        <v>454.01</v>
      </c>
    </row>
    <row r="120" spans="1:6" ht="18" customHeight="1" x14ac:dyDescent="0.2">
      <c r="A120" s="77">
        <v>43878</v>
      </c>
      <c r="B120" s="77"/>
      <c r="C120" s="23" t="s">
        <v>227</v>
      </c>
      <c r="D120" s="23" t="s">
        <v>228</v>
      </c>
      <c r="E120" s="23" t="s">
        <v>229</v>
      </c>
      <c r="F120" s="21">
        <v>33436.370000000003</v>
      </c>
    </row>
    <row r="121" spans="1:6" ht="18" customHeight="1" x14ac:dyDescent="0.2">
      <c r="A121" s="77">
        <v>43878</v>
      </c>
      <c r="B121" s="77"/>
      <c r="C121" s="23" t="s">
        <v>230</v>
      </c>
      <c r="D121" s="23" t="s">
        <v>231</v>
      </c>
      <c r="E121" s="23" t="s">
        <v>216</v>
      </c>
      <c r="F121" s="21">
        <v>4223.25</v>
      </c>
    </row>
    <row r="122" spans="1:6" ht="18" customHeight="1" x14ac:dyDescent="0.2">
      <c r="A122" s="77">
        <v>43878</v>
      </c>
      <c r="B122" s="77"/>
      <c r="C122" s="23" t="s">
        <v>232</v>
      </c>
      <c r="D122" s="23" t="s">
        <v>58</v>
      </c>
      <c r="E122" s="23" t="s">
        <v>216</v>
      </c>
      <c r="F122" s="21">
        <v>4225</v>
      </c>
    </row>
    <row r="123" spans="1:6" ht="18" customHeight="1" x14ac:dyDescent="0.2">
      <c r="A123" s="77">
        <v>43878</v>
      </c>
      <c r="B123" s="77"/>
      <c r="C123" s="23" t="s">
        <v>129</v>
      </c>
      <c r="D123" s="23" t="s">
        <v>44</v>
      </c>
      <c r="E123" s="23" t="s">
        <v>233</v>
      </c>
      <c r="F123" s="21">
        <v>3976.8</v>
      </c>
    </row>
    <row r="124" spans="1:6" ht="18" customHeight="1" x14ac:dyDescent="0.2">
      <c r="A124" s="77">
        <v>43878</v>
      </c>
      <c r="B124" s="77"/>
      <c r="C124" s="23" t="s">
        <v>234</v>
      </c>
      <c r="D124" s="23" t="s">
        <v>59</v>
      </c>
      <c r="E124" s="23" t="s">
        <v>41</v>
      </c>
      <c r="F124" s="21">
        <v>2346.25</v>
      </c>
    </row>
    <row r="125" spans="1:6" ht="18" customHeight="1" x14ac:dyDescent="0.2">
      <c r="A125" s="77">
        <v>43878</v>
      </c>
      <c r="B125" s="77"/>
      <c r="C125" s="23" t="s">
        <v>235</v>
      </c>
      <c r="D125" s="23" t="s">
        <v>236</v>
      </c>
      <c r="E125" s="23" t="s">
        <v>87</v>
      </c>
      <c r="F125" s="21">
        <v>4000</v>
      </c>
    </row>
    <row r="126" spans="1:6" ht="18" customHeight="1" x14ac:dyDescent="0.2">
      <c r="A126" s="77">
        <v>43878</v>
      </c>
      <c r="B126" s="77"/>
      <c r="C126" s="23" t="s">
        <v>237</v>
      </c>
      <c r="D126" s="23" t="s">
        <v>36</v>
      </c>
      <c r="E126" s="23" t="s">
        <v>41</v>
      </c>
      <c r="F126" s="21">
        <v>12200.5</v>
      </c>
    </row>
    <row r="127" spans="1:6" ht="18" customHeight="1" x14ac:dyDescent="0.2">
      <c r="A127" s="77">
        <v>43878</v>
      </c>
      <c r="B127" s="77"/>
      <c r="C127" s="23" t="s">
        <v>238</v>
      </c>
      <c r="D127" s="23" t="s">
        <v>239</v>
      </c>
      <c r="E127" s="23" t="s">
        <v>41</v>
      </c>
      <c r="F127" s="21">
        <v>4223.25</v>
      </c>
    </row>
    <row r="128" spans="1:6" ht="18" customHeight="1" x14ac:dyDescent="0.2">
      <c r="A128" s="77">
        <v>43878</v>
      </c>
      <c r="B128" s="77"/>
      <c r="C128" s="23" t="s">
        <v>240</v>
      </c>
      <c r="D128" s="23" t="s">
        <v>55</v>
      </c>
      <c r="E128" s="23" t="s">
        <v>52</v>
      </c>
      <c r="F128" s="21">
        <v>1570</v>
      </c>
    </row>
    <row r="129" spans="1:6" ht="18" customHeight="1" x14ac:dyDescent="0.2">
      <c r="A129" s="77">
        <v>43878</v>
      </c>
      <c r="B129" s="77"/>
      <c r="C129" s="23" t="s">
        <v>241</v>
      </c>
      <c r="D129" s="23" t="s">
        <v>242</v>
      </c>
      <c r="E129" s="23" t="s">
        <v>243</v>
      </c>
      <c r="F129" s="21">
        <v>16642.38</v>
      </c>
    </row>
    <row r="130" spans="1:6" ht="18" customHeight="1" x14ac:dyDescent="0.2">
      <c r="A130" s="77">
        <v>43878</v>
      </c>
      <c r="B130" s="77"/>
      <c r="C130" s="23" t="s">
        <v>244</v>
      </c>
      <c r="D130" s="23" t="s">
        <v>245</v>
      </c>
      <c r="E130" s="23" t="s">
        <v>246</v>
      </c>
      <c r="F130" s="21">
        <v>744</v>
      </c>
    </row>
    <row r="131" spans="1:6" ht="18" customHeight="1" x14ac:dyDescent="0.2">
      <c r="A131" s="77">
        <v>43878</v>
      </c>
      <c r="B131" s="77"/>
      <c r="C131" s="23" t="s">
        <v>247</v>
      </c>
      <c r="D131" s="23" t="s">
        <v>85</v>
      </c>
      <c r="E131" s="23" t="s">
        <v>41</v>
      </c>
      <c r="F131" s="21">
        <v>9385</v>
      </c>
    </row>
    <row r="132" spans="1:6" ht="18" customHeight="1" x14ac:dyDescent="0.2">
      <c r="A132" s="77">
        <v>43878</v>
      </c>
      <c r="B132" s="77"/>
      <c r="C132" s="23" t="s">
        <v>248</v>
      </c>
      <c r="D132" s="23" t="s">
        <v>70</v>
      </c>
      <c r="E132" s="23" t="s">
        <v>41</v>
      </c>
      <c r="F132" s="21">
        <v>4223.25</v>
      </c>
    </row>
    <row r="133" spans="1:6" ht="18" customHeight="1" x14ac:dyDescent="0.2">
      <c r="A133" s="77">
        <v>43878</v>
      </c>
      <c r="B133" s="77"/>
      <c r="C133" s="23" t="s">
        <v>249</v>
      </c>
      <c r="D133" s="23" t="s">
        <v>86</v>
      </c>
      <c r="E133" s="23" t="s">
        <v>41</v>
      </c>
      <c r="F133" s="21">
        <v>2346.25</v>
      </c>
    </row>
    <row r="134" spans="1:6" ht="18" customHeight="1" x14ac:dyDescent="0.2">
      <c r="A134" s="77">
        <v>43879</v>
      </c>
      <c r="B134" s="77"/>
      <c r="C134" s="23" t="s">
        <v>250</v>
      </c>
      <c r="D134" s="23" t="s">
        <v>251</v>
      </c>
      <c r="E134" s="23" t="s">
        <v>35</v>
      </c>
      <c r="F134" s="21">
        <v>812</v>
      </c>
    </row>
    <row r="135" spans="1:6" ht="18" customHeight="1" x14ac:dyDescent="0.2">
      <c r="A135" s="77">
        <v>43879</v>
      </c>
      <c r="B135" s="77"/>
      <c r="C135" s="23" t="s">
        <v>252</v>
      </c>
      <c r="D135" s="23" t="s">
        <v>46</v>
      </c>
      <c r="E135" s="23" t="s">
        <v>253</v>
      </c>
      <c r="F135" s="21">
        <v>1850</v>
      </c>
    </row>
    <row r="136" spans="1:6" ht="18" customHeight="1" x14ac:dyDescent="0.2">
      <c r="A136" s="77">
        <v>43879</v>
      </c>
      <c r="B136" s="77"/>
      <c r="C136" s="23" t="s">
        <v>254</v>
      </c>
      <c r="D136" s="23" t="s">
        <v>71</v>
      </c>
      <c r="E136" s="23" t="s">
        <v>41</v>
      </c>
      <c r="F136" s="21">
        <v>4223.25</v>
      </c>
    </row>
    <row r="137" spans="1:6" ht="18" customHeight="1" x14ac:dyDescent="0.2">
      <c r="A137" s="77">
        <v>43879</v>
      </c>
      <c r="B137" s="77"/>
      <c r="C137" s="23" t="s">
        <v>255</v>
      </c>
      <c r="D137" s="23" t="s">
        <v>256</v>
      </c>
      <c r="E137" s="23" t="s">
        <v>257</v>
      </c>
      <c r="F137" s="21">
        <v>4500</v>
      </c>
    </row>
    <row r="138" spans="1:6" ht="18" customHeight="1" x14ac:dyDescent="0.2">
      <c r="A138" s="77">
        <v>43879</v>
      </c>
      <c r="B138" s="77"/>
      <c r="C138" s="23" t="s">
        <v>258</v>
      </c>
      <c r="D138" s="23" t="s">
        <v>259</v>
      </c>
      <c r="E138" s="23" t="s">
        <v>89</v>
      </c>
      <c r="F138" s="21">
        <v>6767.98</v>
      </c>
    </row>
    <row r="139" spans="1:6" ht="18" customHeight="1" x14ac:dyDescent="0.2">
      <c r="A139" s="77">
        <v>43879</v>
      </c>
      <c r="B139" s="77"/>
      <c r="C139" s="23" t="s">
        <v>260</v>
      </c>
      <c r="D139" s="23" t="s">
        <v>46</v>
      </c>
      <c r="E139" s="23" t="s">
        <v>261</v>
      </c>
      <c r="F139" s="21">
        <v>300</v>
      </c>
    </row>
    <row r="140" spans="1:6" ht="18" customHeight="1" x14ac:dyDescent="0.2">
      <c r="A140" s="77">
        <v>43880</v>
      </c>
      <c r="B140" s="77"/>
      <c r="C140" s="23" t="s">
        <v>262</v>
      </c>
      <c r="D140" s="23" t="s">
        <v>79</v>
      </c>
      <c r="E140" s="23" t="s">
        <v>42</v>
      </c>
      <c r="F140" s="21">
        <v>117.82</v>
      </c>
    </row>
    <row r="141" spans="1:6" ht="18" customHeight="1" x14ac:dyDescent="0.2">
      <c r="A141" s="77">
        <v>43880</v>
      </c>
      <c r="B141" s="77"/>
      <c r="C141" s="23" t="s">
        <v>91</v>
      </c>
      <c r="D141" s="23" t="s">
        <v>92</v>
      </c>
      <c r="E141" s="23" t="s">
        <v>263</v>
      </c>
      <c r="F141" s="21">
        <v>99.91</v>
      </c>
    </row>
    <row r="142" spans="1:6" ht="18" customHeight="1" x14ac:dyDescent="0.2">
      <c r="A142" s="77">
        <v>43880</v>
      </c>
      <c r="B142" s="77"/>
      <c r="C142" s="23" t="s">
        <v>91</v>
      </c>
      <c r="D142" s="23" t="s">
        <v>92</v>
      </c>
      <c r="E142" s="23" t="s">
        <v>264</v>
      </c>
      <c r="F142" s="21">
        <v>3983.05</v>
      </c>
    </row>
    <row r="143" spans="1:6" ht="18" customHeight="1" x14ac:dyDescent="0.2">
      <c r="A143" s="77">
        <v>43880</v>
      </c>
      <c r="B143" s="77"/>
      <c r="C143" s="23" t="s">
        <v>265</v>
      </c>
      <c r="D143" s="23" t="s">
        <v>88</v>
      </c>
      <c r="E143" s="23" t="s">
        <v>266</v>
      </c>
      <c r="F143" s="21">
        <v>4223.25</v>
      </c>
    </row>
    <row r="144" spans="1:6" ht="18" customHeight="1" x14ac:dyDescent="0.2">
      <c r="A144" s="77">
        <v>43880</v>
      </c>
      <c r="B144" s="77"/>
      <c r="C144" s="23" t="s">
        <v>267</v>
      </c>
      <c r="D144" s="23" t="s">
        <v>60</v>
      </c>
      <c r="E144" s="23" t="s">
        <v>66</v>
      </c>
      <c r="F144" s="21">
        <v>4000</v>
      </c>
    </row>
    <row r="145" spans="1:6" ht="18" customHeight="1" x14ac:dyDescent="0.2">
      <c r="A145" s="77">
        <v>43880</v>
      </c>
      <c r="B145" s="77"/>
      <c r="C145" s="23" t="s">
        <v>268</v>
      </c>
      <c r="D145" s="23" t="s">
        <v>242</v>
      </c>
      <c r="E145" s="23" t="s">
        <v>243</v>
      </c>
      <c r="F145" s="21">
        <v>6000</v>
      </c>
    </row>
    <row r="146" spans="1:6" ht="18" customHeight="1" x14ac:dyDescent="0.2">
      <c r="A146" s="77">
        <v>43881</v>
      </c>
      <c r="B146" s="77"/>
      <c r="C146" s="23" t="s">
        <v>269</v>
      </c>
      <c r="D146" s="23" t="s">
        <v>68</v>
      </c>
      <c r="E146" s="23" t="s">
        <v>90</v>
      </c>
      <c r="F146" s="21">
        <v>525.30999999999995</v>
      </c>
    </row>
    <row r="147" spans="1:6" ht="18" customHeight="1" x14ac:dyDescent="0.2">
      <c r="A147" s="77">
        <v>43881</v>
      </c>
      <c r="B147" s="77"/>
      <c r="C147" s="23" t="s">
        <v>270</v>
      </c>
      <c r="D147" s="23" t="s">
        <v>68</v>
      </c>
      <c r="E147" s="23" t="s">
        <v>271</v>
      </c>
      <c r="F147" s="21">
        <v>176.21</v>
      </c>
    </row>
    <row r="148" spans="1:6" ht="18" customHeight="1" x14ac:dyDescent="0.2">
      <c r="A148" s="77">
        <v>43881</v>
      </c>
      <c r="B148" s="77"/>
      <c r="C148" s="23" t="s">
        <v>272</v>
      </c>
      <c r="D148" s="23" t="s">
        <v>273</v>
      </c>
      <c r="E148" s="23" t="s">
        <v>274</v>
      </c>
      <c r="F148" s="21">
        <v>563.08000000000004</v>
      </c>
    </row>
    <row r="149" spans="1:6" ht="18" customHeight="1" x14ac:dyDescent="0.2">
      <c r="A149" s="77">
        <v>43881</v>
      </c>
      <c r="B149" s="77"/>
      <c r="C149" s="23" t="s">
        <v>275</v>
      </c>
      <c r="D149" s="23" t="s">
        <v>276</v>
      </c>
      <c r="E149" s="23" t="s">
        <v>34</v>
      </c>
      <c r="F149" s="21">
        <v>465.6</v>
      </c>
    </row>
    <row r="150" spans="1:6" ht="18" customHeight="1" x14ac:dyDescent="0.2">
      <c r="A150" s="77">
        <v>43881</v>
      </c>
      <c r="B150" s="77"/>
      <c r="C150" s="23" t="s">
        <v>277</v>
      </c>
      <c r="D150" s="23" t="s">
        <v>278</v>
      </c>
      <c r="E150" s="23" t="s">
        <v>279</v>
      </c>
      <c r="F150" s="21">
        <v>322.02</v>
      </c>
    </row>
    <row r="151" spans="1:6" ht="18" customHeight="1" x14ac:dyDescent="0.2">
      <c r="A151" s="77">
        <v>43881</v>
      </c>
      <c r="B151" s="77"/>
      <c r="C151" s="23" t="s">
        <v>280</v>
      </c>
      <c r="D151" s="23" t="s">
        <v>68</v>
      </c>
      <c r="E151" s="23" t="s">
        <v>281</v>
      </c>
      <c r="F151" s="21">
        <v>126.73</v>
      </c>
    </row>
    <row r="152" spans="1:6" ht="18" customHeight="1" x14ac:dyDescent="0.2">
      <c r="A152" s="77">
        <v>43882</v>
      </c>
      <c r="B152" s="77"/>
      <c r="C152" s="23" t="s">
        <v>282</v>
      </c>
      <c r="D152" s="23" t="s">
        <v>283</v>
      </c>
      <c r="E152" s="23" t="s">
        <v>284</v>
      </c>
      <c r="F152" s="21">
        <v>617.80999999999995</v>
      </c>
    </row>
    <row r="153" spans="1:6" ht="22.5" x14ac:dyDescent="0.2">
      <c r="A153" s="46" t="s">
        <v>19</v>
      </c>
      <c r="B153" s="47"/>
      <c r="C153" s="47"/>
      <c r="D153" s="47"/>
      <c r="E153" s="48"/>
      <c r="F153" s="9">
        <f>SUM(F57:F152)</f>
        <v>255623.93</v>
      </c>
    </row>
    <row r="154" spans="1:6" ht="9" customHeight="1" x14ac:dyDescent="0.2">
      <c r="A154" s="49"/>
      <c r="B154" s="49"/>
      <c r="C154" s="49"/>
      <c r="D154" s="49"/>
      <c r="E154" s="49"/>
      <c r="F154" s="49"/>
    </row>
    <row r="155" spans="1:6" ht="22.5" customHeight="1" x14ac:dyDescent="0.2">
      <c r="A155" s="50" t="s">
        <v>25</v>
      </c>
      <c r="B155" s="51"/>
      <c r="C155" s="51"/>
      <c r="D155" s="51"/>
      <c r="E155" s="51"/>
      <c r="F155" s="52"/>
    </row>
    <row r="156" spans="1:6" ht="54" customHeight="1" x14ac:dyDescent="0.2">
      <c r="A156" s="31" t="s">
        <v>12</v>
      </c>
      <c r="B156" s="32"/>
      <c r="C156" s="7" t="s">
        <v>13</v>
      </c>
      <c r="D156" s="7" t="s">
        <v>14</v>
      </c>
      <c r="E156" s="7" t="s">
        <v>23</v>
      </c>
      <c r="F156" s="7" t="s">
        <v>24</v>
      </c>
    </row>
    <row r="157" spans="1:6" ht="36" x14ac:dyDescent="0.2">
      <c r="A157" s="53">
        <v>43867</v>
      </c>
      <c r="B157" s="53"/>
      <c r="C157" s="23" t="s">
        <v>49</v>
      </c>
      <c r="D157" s="74" t="s">
        <v>33</v>
      </c>
      <c r="E157" s="23" t="s">
        <v>94</v>
      </c>
      <c r="F157" s="75">
        <v>2453.0500000000002</v>
      </c>
    </row>
    <row r="158" spans="1:6" ht="36" x14ac:dyDescent="0.2">
      <c r="A158" s="53">
        <v>43867</v>
      </c>
      <c r="B158" s="53"/>
      <c r="C158" s="23" t="s">
        <v>32</v>
      </c>
      <c r="D158" s="23" t="s">
        <v>33</v>
      </c>
      <c r="E158" s="23" t="s">
        <v>285</v>
      </c>
      <c r="F158" s="75">
        <v>154283</v>
      </c>
    </row>
    <row r="159" spans="1:6" ht="36" x14ac:dyDescent="0.2">
      <c r="A159" s="53">
        <v>43868</v>
      </c>
      <c r="B159" s="53"/>
      <c r="C159" s="23" t="s">
        <v>26</v>
      </c>
      <c r="D159" s="23" t="s">
        <v>286</v>
      </c>
      <c r="E159" s="23" t="s">
        <v>287</v>
      </c>
      <c r="F159" s="75">
        <v>1933.24</v>
      </c>
    </row>
    <row r="160" spans="1:6" ht="36" x14ac:dyDescent="0.2">
      <c r="A160" s="53">
        <v>43868</v>
      </c>
      <c r="B160" s="53"/>
      <c r="C160" s="23" t="s">
        <v>27</v>
      </c>
      <c r="D160" s="23" t="s">
        <v>286</v>
      </c>
      <c r="E160" s="23" t="s">
        <v>288</v>
      </c>
      <c r="F160" s="21">
        <v>3585.57</v>
      </c>
    </row>
    <row r="161" spans="1:6" ht="36" x14ac:dyDescent="0.2">
      <c r="A161" s="53">
        <v>43868</v>
      </c>
      <c r="B161" s="53"/>
      <c r="C161" s="23" t="s">
        <v>26</v>
      </c>
      <c r="D161" s="23" t="s">
        <v>286</v>
      </c>
      <c r="E161" s="23" t="s">
        <v>289</v>
      </c>
      <c r="F161" s="21">
        <v>8907.94</v>
      </c>
    </row>
    <row r="162" spans="1:6" ht="36" x14ac:dyDescent="0.2">
      <c r="A162" s="53">
        <v>43868</v>
      </c>
      <c r="B162" s="53"/>
      <c r="C162" s="23" t="s">
        <v>290</v>
      </c>
      <c r="D162" s="23" t="s">
        <v>61</v>
      </c>
      <c r="E162" s="23" t="s">
        <v>51</v>
      </c>
      <c r="F162" s="21">
        <v>556.46</v>
      </c>
    </row>
    <row r="163" spans="1:6" ht="36" x14ac:dyDescent="0.2">
      <c r="A163" s="53">
        <v>43868</v>
      </c>
      <c r="B163" s="53"/>
      <c r="C163" s="76" t="s">
        <v>291</v>
      </c>
      <c r="D163" s="23" t="s">
        <v>95</v>
      </c>
      <c r="E163" s="23" t="s">
        <v>51</v>
      </c>
      <c r="F163" s="75">
        <v>2834.94</v>
      </c>
    </row>
    <row r="164" spans="1:6" ht="36" x14ac:dyDescent="0.2">
      <c r="A164" s="53">
        <v>43868</v>
      </c>
      <c r="B164" s="53"/>
      <c r="C164" s="23" t="s">
        <v>292</v>
      </c>
      <c r="D164" s="23" t="s">
        <v>293</v>
      </c>
      <c r="E164" s="23" t="s">
        <v>51</v>
      </c>
      <c r="F164" s="21">
        <v>167.39</v>
      </c>
    </row>
    <row r="165" spans="1:6" ht="36" x14ac:dyDescent="0.2">
      <c r="A165" s="53">
        <v>43868</v>
      </c>
      <c r="B165" s="53"/>
      <c r="C165" s="23" t="s">
        <v>294</v>
      </c>
      <c r="D165" s="23" t="s">
        <v>295</v>
      </c>
      <c r="E165" s="23" t="s">
        <v>51</v>
      </c>
      <c r="F165" s="21">
        <v>17.82</v>
      </c>
    </row>
    <row r="166" spans="1:6" ht="36" x14ac:dyDescent="0.2">
      <c r="A166" s="53">
        <v>43868</v>
      </c>
      <c r="B166" s="53"/>
      <c r="C166" s="23" t="s">
        <v>296</v>
      </c>
      <c r="D166" s="23" t="s">
        <v>63</v>
      </c>
      <c r="E166" s="23" t="s">
        <v>51</v>
      </c>
      <c r="F166" s="21">
        <v>250.5</v>
      </c>
    </row>
    <row r="167" spans="1:6" ht="36" x14ac:dyDescent="0.2">
      <c r="A167" s="53">
        <v>43868</v>
      </c>
      <c r="B167" s="53"/>
      <c r="C167" s="23" t="s">
        <v>297</v>
      </c>
      <c r="D167" s="23" t="s">
        <v>62</v>
      </c>
      <c r="E167" s="23" t="s">
        <v>51</v>
      </c>
      <c r="F167" s="75">
        <v>143.81</v>
      </c>
    </row>
    <row r="168" spans="1:6" ht="18" x14ac:dyDescent="0.2">
      <c r="A168" s="53">
        <v>43868</v>
      </c>
      <c r="B168" s="53"/>
      <c r="C168" s="23" t="s">
        <v>298</v>
      </c>
      <c r="D168" s="23" t="s">
        <v>83</v>
      </c>
      <c r="E168" s="23" t="s">
        <v>53</v>
      </c>
      <c r="F168" s="75">
        <v>1411.84</v>
      </c>
    </row>
    <row r="169" spans="1:6" ht="36" x14ac:dyDescent="0.2">
      <c r="A169" s="53">
        <v>43868</v>
      </c>
      <c r="B169" s="53"/>
      <c r="C169" s="23" t="s">
        <v>299</v>
      </c>
      <c r="D169" s="23" t="s">
        <v>72</v>
      </c>
      <c r="E169" s="23" t="s">
        <v>300</v>
      </c>
      <c r="F169" s="75">
        <v>1605.9</v>
      </c>
    </row>
    <row r="170" spans="1:6" ht="36" x14ac:dyDescent="0.2">
      <c r="A170" s="53">
        <v>43868</v>
      </c>
      <c r="B170" s="53"/>
      <c r="C170" s="23" t="s">
        <v>301</v>
      </c>
      <c r="D170" s="23" t="s">
        <v>93</v>
      </c>
      <c r="E170" s="23" t="s">
        <v>48</v>
      </c>
      <c r="F170" s="75">
        <v>17102.39</v>
      </c>
    </row>
    <row r="171" spans="1:6" ht="18" x14ac:dyDescent="0.2">
      <c r="A171" s="53">
        <v>43871</v>
      </c>
      <c r="B171" s="53"/>
      <c r="C171" s="23" t="s">
        <v>302</v>
      </c>
      <c r="D171" s="23" t="s">
        <v>50</v>
      </c>
      <c r="E171" s="23" t="s">
        <v>53</v>
      </c>
      <c r="F171" s="75">
        <v>10327.99</v>
      </c>
    </row>
    <row r="172" spans="1:6" ht="18" x14ac:dyDescent="0.2">
      <c r="A172" s="53">
        <v>43881</v>
      </c>
      <c r="B172" s="53"/>
      <c r="C172" s="23" t="s">
        <v>49</v>
      </c>
      <c r="D172" s="23" t="s">
        <v>303</v>
      </c>
      <c r="E172" s="23" t="s">
        <v>304</v>
      </c>
      <c r="F172" s="75">
        <v>81.67</v>
      </c>
    </row>
    <row r="173" spans="1:6" ht="18" x14ac:dyDescent="0.2">
      <c r="A173" s="53">
        <v>43882</v>
      </c>
      <c r="B173" s="53"/>
      <c r="C173" s="23" t="s">
        <v>32</v>
      </c>
      <c r="D173" s="23" t="s">
        <v>33</v>
      </c>
      <c r="E173" s="23" t="s">
        <v>78</v>
      </c>
      <c r="F173" s="21">
        <v>15306.2</v>
      </c>
    </row>
    <row r="174" spans="1:6" ht="22.5" x14ac:dyDescent="0.2">
      <c r="A174" s="46" t="s">
        <v>19</v>
      </c>
      <c r="B174" s="47"/>
      <c r="C174" s="47"/>
      <c r="D174" s="47"/>
      <c r="E174" s="48"/>
      <c r="F174" s="8">
        <f>SUM(F157:F173)</f>
        <v>220969.71</v>
      </c>
    </row>
    <row r="175" spans="1:6" ht="22.5" x14ac:dyDescent="0.2">
      <c r="A175" s="14"/>
      <c r="B175" s="15"/>
      <c r="C175" s="15"/>
      <c r="D175" s="15"/>
      <c r="E175" s="15"/>
      <c r="F175" s="16"/>
    </row>
    <row r="176" spans="1:6" ht="22.5" x14ac:dyDescent="0.2">
      <c r="A176" s="50" t="s">
        <v>64</v>
      </c>
      <c r="B176" s="51"/>
      <c r="C176" s="51"/>
      <c r="D176" s="51"/>
      <c r="E176" s="51"/>
      <c r="F176" s="52"/>
    </row>
    <row r="177" spans="1:6" ht="18" customHeight="1" x14ac:dyDescent="0.2">
      <c r="A177" s="31" t="s">
        <v>12</v>
      </c>
      <c r="B177" s="32"/>
      <c r="C177" s="7" t="s">
        <v>13</v>
      </c>
      <c r="D177" s="7" t="s">
        <v>14</v>
      </c>
      <c r="E177" s="7" t="s">
        <v>23</v>
      </c>
      <c r="F177" s="7" t="s">
        <v>24</v>
      </c>
    </row>
    <row r="178" spans="1:6" ht="18" customHeight="1" x14ac:dyDescent="0.25">
      <c r="A178" s="54"/>
      <c r="B178" s="54"/>
      <c r="C178" s="18"/>
      <c r="D178" s="19"/>
      <c r="E178" s="19"/>
      <c r="F178" s="17"/>
    </row>
    <row r="179" spans="1:6" ht="22.5" x14ac:dyDescent="0.2">
      <c r="A179" s="46" t="s">
        <v>19</v>
      </c>
      <c r="B179" s="47"/>
      <c r="C179" s="47"/>
      <c r="D179" s="47"/>
      <c r="E179" s="48"/>
      <c r="F179" s="8">
        <f>SUM(F178:F178)</f>
        <v>0</v>
      </c>
    </row>
    <row r="180" spans="1:6" ht="18" x14ac:dyDescent="0.2">
      <c r="A180" s="37"/>
      <c r="B180" s="37"/>
      <c r="C180" s="37"/>
      <c r="D180" s="37"/>
      <c r="E180" s="37"/>
      <c r="F180" s="37"/>
    </row>
    <row r="181" spans="1:6" ht="18" x14ac:dyDescent="0.2">
      <c r="A181" s="38" t="s">
        <v>28</v>
      </c>
      <c r="B181" s="39"/>
      <c r="C181" s="40"/>
      <c r="D181" s="10">
        <f>E12</f>
        <v>1237457.54</v>
      </c>
      <c r="E181" s="41"/>
      <c r="F181" s="42"/>
    </row>
    <row r="182" spans="1:6" ht="18" x14ac:dyDescent="0.2">
      <c r="A182" s="38" t="s">
        <v>29</v>
      </c>
      <c r="B182" s="39"/>
      <c r="C182" s="40"/>
      <c r="D182" s="11">
        <f>SUM(F174,F153,F53,F28,F179)</f>
        <v>1210097.44</v>
      </c>
      <c r="E182" s="41"/>
      <c r="F182" s="42"/>
    </row>
    <row r="183" spans="1:6" ht="18" x14ac:dyDescent="0.2">
      <c r="A183" s="43" t="s">
        <v>30</v>
      </c>
      <c r="B183" s="44"/>
      <c r="C183" s="45"/>
      <c r="D183" s="12">
        <f>D181-D182</f>
        <v>27360.100000000093</v>
      </c>
      <c r="E183" s="41"/>
      <c r="F183" s="42"/>
    </row>
  </sheetData>
  <mergeCells count="183">
    <mergeCell ref="A168:B168"/>
    <mergeCell ref="A171:B171"/>
    <mergeCell ref="A172:B172"/>
    <mergeCell ref="A173:B173"/>
    <mergeCell ref="A146:B146"/>
    <mergeCell ref="A147:B147"/>
    <mergeCell ref="A148:B148"/>
    <mergeCell ref="A159:B159"/>
    <mergeCell ref="A167:B167"/>
    <mergeCell ref="A122:B122"/>
    <mergeCell ref="A130:B130"/>
    <mergeCell ref="A131:B131"/>
    <mergeCell ref="A132:B132"/>
    <mergeCell ref="A133:B133"/>
    <mergeCell ref="A111:B111"/>
    <mergeCell ref="A118:B118"/>
    <mergeCell ref="A119:B119"/>
    <mergeCell ref="A120:B120"/>
    <mergeCell ref="A121:B121"/>
    <mergeCell ref="A99:B99"/>
    <mergeCell ref="A107:B107"/>
    <mergeCell ref="A108:B108"/>
    <mergeCell ref="A109:B109"/>
    <mergeCell ref="A110:B110"/>
    <mergeCell ref="A87:B87"/>
    <mergeCell ref="A88:B88"/>
    <mergeCell ref="A96:B96"/>
    <mergeCell ref="A97:B97"/>
    <mergeCell ref="A98:B98"/>
    <mergeCell ref="A75:B75"/>
    <mergeCell ref="A76:B76"/>
    <mergeCell ref="A77:B77"/>
    <mergeCell ref="A85:B85"/>
    <mergeCell ref="A86:B86"/>
    <mergeCell ref="A63:B63"/>
    <mergeCell ref="A64:B64"/>
    <mergeCell ref="A65:B65"/>
    <mergeCell ref="A66:B66"/>
    <mergeCell ref="A74:B74"/>
    <mergeCell ref="A50:B50"/>
    <mergeCell ref="A51:B51"/>
    <mergeCell ref="A52:B52"/>
    <mergeCell ref="A61:B61"/>
    <mergeCell ref="A62:B62"/>
    <mergeCell ref="A49:B49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7:B47"/>
    <mergeCell ref="A48:B48"/>
    <mergeCell ref="A41:B41"/>
    <mergeCell ref="A27:B27"/>
    <mergeCell ref="A22:B22"/>
    <mergeCell ref="A20:B20"/>
    <mergeCell ref="A19:B19"/>
    <mergeCell ref="A18:B18"/>
    <mergeCell ref="A17:B17"/>
    <mergeCell ref="A26:B26"/>
    <mergeCell ref="A24:B24"/>
    <mergeCell ref="A25:B25"/>
    <mergeCell ref="A23:B23"/>
    <mergeCell ref="A21:B21"/>
    <mergeCell ref="A16:B16"/>
    <mergeCell ref="A158:B158"/>
    <mergeCell ref="A2:F2"/>
    <mergeCell ref="A3:F3"/>
    <mergeCell ref="A4:F4"/>
    <mergeCell ref="A5:E5"/>
    <mergeCell ref="F5:F12"/>
    <mergeCell ref="A6:C6"/>
    <mergeCell ref="A7:C7"/>
    <mergeCell ref="A8:C8"/>
    <mergeCell ref="A9:C9"/>
    <mergeCell ref="A10:C10"/>
    <mergeCell ref="A12:D12"/>
    <mergeCell ref="A180:F180"/>
    <mergeCell ref="A181:C181"/>
    <mergeCell ref="E181:F183"/>
    <mergeCell ref="A182:C182"/>
    <mergeCell ref="A183:C183"/>
    <mergeCell ref="A153:E153"/>
    <mergeCell ref="A154:F154"/>
    <mergeCell ref="A155:F155"/>
    <mergeCell ref="A156:B156"/>
    <mergeCell ref="A160:B160"/>
    <mergeCell ref="A165:B165"/>
    <mergeCell ref="A166:B166"/>
    <mergeCell ref="A169:B169"/>
    <mergeCell ref="A170:B170"/>
    <mergeCell ref="A161:B161"/>
    <mergeCell ref="A162:B162"/>
    <mergeCell ref="A163:B163"/>
    <mergeCell ref="A164:B164"/>
    <mergeCell ref="A176:F176"/>
    <mergeCell ref="A179:E179"/>
    <mergeCell ref="A178:B178"/>
    <mergeCell ref="A177:B177"/>
    <mergeCell ref="A174:E174"/>
    <mergeCell ref="A157:B157"/>
    <mergeCell ref="A11:C11"/>
    <mergeCell ref="A13:F13"/>
    <mergeCell ref="A14:F14"/>
    <mergeCell ref="A15:B15"/>
    <mergeCell ref="A36:B36"/>
    <mergeCell ref="A32:B32"/>
    <mergeCell ref="A33:B33"/>
    <mergeCell ref="A34:B34"/>
    <mergeCell ref="A35:B35"/>
    <mergeCell ref="A28:E28"/>
    <mergeCell ref="A29:F29"/>
    <mergeCell ref="A30:F30"/>
    <mergeCell ref="A31:B31"/>
    <mergeCell ref="A60:B60"/>
    <mergeCell ref="A58:B58"/>
    <mergeCell ref="A59:B59"/>
    <mergeCell ref="A53:E53"/>
    <mergeCell ref="A54:F54"/>
    <mergeCell ref="A55:F55"/>
    <mergeCell ref="A56:B56"/>
    <mergeCell ref="A57:B57"/>
    <mergeCell ref="A73:B73"/>
    <mergeCell ref="A67:B67"/>
    <mergeCell ref="A68:B68"/>
    <mergeCell ref="A69:B69"/>
    <mergeCell ref="A70:B70"/>
    <mergeCell ref="A72:B72"/>
    <mergeCell ref="A71:B71"/>
    <mergeCell ref="A84:B84"/>
    <mergeCell ref="A78:B78"/>
    <mergeCell ref="A79:B79"/>
    <mergeCell ref="A80:B80"/>
    <mergeCell ref="A82:B82"/>
    <mergeCell ref="A83:B83"/>
    <mergeCell ref="A81:B81"/>
    <mergeCell ref="A95:B95"/>
    <mergeCell ref="A89:B89"/>
    <mergeCell ref="A90:B90"/>
    <mergeCell ref="A92:B92"/>
    <mergeCell ref="A93:B93"/>
    <mergeCell ref="A94:B94"/>
    <mergeCell ref="A91:B91"/>
    <mergeCell ref="A106:B106"/>
    <mergeCell ref="A100:B100"/>
    <mergeCell ref="A102:B102"/>
    <mergeCell ref="A103:B103"/>
    <mergeCell ref="A104:B104"/>
    <mergeCell ref="A105:B105"/>
    <mergeCell ref="A101:B101"/>
    <mergeCell ref="A117:B117"/>
    <mergeCell ref="A112:B112"/>
    <mergeCell ref="A113:B113"/>
    <mergeCell ref="A114:B114"/>
    <mergeCell ref="A115:B115"/>
    <mergeCell ref="A116:B116"/>
    <mergeCell ref="A129:B129"/>
    <mergeCell ref="A123:B123"/>
    <mergeCell ref="A124:B124"/>
    <mergeCell ref="A125:B125"/>
    <mergeCell ref="A126:B126"/>
    <mergeCell ref="A127:B127"/>
    <mergeCell ref="A128:B128"/>
    <mergeCell ref="A152:B152"/>
    <mergeCell ref="A140:B140"/>
    <mergeCell ref="A141:B141"/>
    <mergeCell ref="A149:B149"/>
    <mergeCell ref="A150:B150"/>
    <mergeCell ref="A151:B151"/>
    <mergeCell ref="A134:B134"/>
    <mergeCell ref="A135:B135"/>
    <mergeCell ref="A136:B136"/>
    <mergeCell ref="A138:B138"/>
    <mergeCell ref="A139:B139"/>
    <mergeCell ref="A137:B137"/>
    <mergeCell ref="A142:B142"/>
    <mergeCell ref="A143:B143"/>
    <mergeCell ref="A144:B144"/>
    <mergeCell ref="A145:B145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Oliveira</cp:lastModifiedBy>
  <cp:lastPrinted>2019-12-10T14:02:14Z</cp:lastPrinted>
  <dcterms:created xsi:type="dcterms:W3CDTF">2018-03-12T15:27:44Z</dcterms:created>
  <dcterms:modified xsi:type="dcterms:W3CDTF">2020-04-14T14:19:51Z</dcterms:modified>
</cp:coreProperties>
</file>