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D192" i="1" l="1"/>
  <c r="E12" i="1"/>
  <c r="D191" i="1" l="1"/>
  <c r="F189" i="1"/>
  <c r="F184" i="1"/>
  <c r="F162" i="1"/>
  <c r="F46" i="1"/>
  <c r="F28" i="1"/>
  <c r="D193" i="1" l="1"/>
</calcChain>
</file>

<file path=xl/sharedStrings.xml><?xml version="1.0" encoding="utf-8"?>
<sst xmlns="http://schemas.openxmlformats.org/spreadsheetml/2006/main" count="521" uniqueCount="310">
  <si>
    <t>Transparência</t>
  </si>
  <si>
    <t>Demonstrativo de todas as Receitas e Despesas separados por convênio</t>
  </si>
  <si>
    <t>Receitas por convênios</t>
  </si>
  <si>
    <t>Convênio</t>
  </si>
  <si>
    <t>Data do Repasse</t>
  </si>
  <si>
    <t>Valor</t>
  </si>
  <si>
    <t>MAC</t>
  </si>
  <si>
    <t>Maternidade</t>
  </si>
  <si>
    <t>P.A</t>
  </si>
  <si>
    <t>Subvenção</t>
  </si>
  <si>
    <t>Total</t>
  </si>
  <si>
    <t>Despesas pagas com a verba "Maternidade"</t>
  </si>
  <si>
    <t>DATA DO DOCUMENTO</t>
  </si>
  <si>
    <t>ESPECIFICAÇÃO DO DOCUMENTO FISCAL (3)</t>
  </si>
  <si>
    <t>CREDOR</t>
  </si>
  <si>
    <t>NATUREZA DAS DESPESAS  RESUMIDAMENTE</t>
  </si>
  <si>
    <t>VALOR ($)</t>
  </si>
  <si>
    <t>DARF 5952</t>
  </si>
  <si>
    <t>DARF 1708</t>
  </si>
  <si>
    <t>TOTAL</t>
  </si>
  <si>
    <t>Despesas pagas com a verba "P.A"</t>
  </si>
  <si>
    <t>NATUREZA DAS DESPESAS RESUMIDAMENTE</t>
  </si>
  <si>
    <t>Despesas pagas com a verba "MAC"</t>
  </si>
  <si>
    <t>NATUREZA DA DESPESA RESUMIDAMENTE</t>
  </si>
  <si>
    <t>VALOR R$</t>
  </si>
  <si>
    <t>Despesas pagas com a verba "Subvenção"</t>
  </si>
  <si>
    <t>DARF 0561</t>
  </si>
  <si>
    <t>DARF 8301</t>
  </si>
  <si>
    <t>Total de Receita</t>
  </si>
  <si>
    <t>Total de Despesas</t>
  </si>
  <si>
    <t>Resultante</t>
  </si>
  <si>
    <t xml:space="preserve">CROCO MEDICINA LTDA </t>
  </si>
  <si>
    <t xml:space="preserve">HOLERITE </t>
  </si>
  <si>
    <t xml:space="preserve">CAIXA ECONÔMICA FEDERAL </t>
  </si>
  <si>
    <t xml:space="preserve">PRODUTOS ALIMENTÍCIOS </t>
  </si>
  <si>
    <t xml:space="preserve">MATERIAL HOSPITALAR </t>
  </si>
  <si>
    <t xml:space="preserve">ASSOCIAÇÃO SOROCABANA DE ANESTESIOLOGIA LTDA </t>
  </si>
  <si>
    <t xml:space="preserve">PEQUENO PRINCIPE MEDICINA INFANTIL LTDA -ME </t>
  </si>
  <si>
    <t xml:space="preserve">D.P SECURITY SEGURANÇA LTDA -ME </t>
  </si>
  <si>
    <t xml:space="preserve">SECRETARIA RECEITA FEDERAL </t>
  </si>
  <si>
    <t xml:space="preserve">CPFL </t>
  </si>
  <si>
    <t xml:space="preserve">SERVIÇO MÉDICO PRESTADO </t>
  </si>
  <si>
    <t xml:space="preserve">VIVO </t>
  </si>
  <si>
    <t xml:space="preserve">DESCARTÁVEIS </t>
  </si>
  <si>
    <t xml:space="preserve">CHAN TZU CHIEN </t>
  </si>
  <si>
    <t xml:space="preserve">FCMED TECNOLOGIA MÉDICA EIRELI </t>
  </si>
  <si>
    <t xml:space="preserve">VALE ALIMENTAÇÃO DOS FUNCIONÁRIOS </t>
  </si>
  <si>
    <t xml:space="preserve">BOLETO </t>
  </si>
  <si>
    <t xml:space="preserve">MEDIPLAN ASSISTENCIAL LTDA </t>
  </si>
  <si>
    <t xml:space="preserve">CONVÊNIO FARMACEUTICO DOS FUNCIONÁRIOS </t>
  </si>
  <si>
    <t xml:space="preserve">MATERIAL DE ESCRITÓRIO </t>
  </si>
  <si>
    <t xml:space="preserve">CONVÊNIO MÉDICO DOS FUNCIONÁRIOS </t>
  </si>
  <si>
    <t>Ambulância</t>
  </si>
  <si>
    <t xml:space="preserve">CASTANHO ARTES GRÁFICAS LTDA </t>
  </si>
  <si>
    <t xml:space="preserve">COMERCIAL JVD IMPORTAÇÃO E EXPORTAÇÃO LTDA </t>
  </si>
  <si>
    <t xml:space="preserve">FIO SUPERMERCADO LTDA -ME </t>
  </si>
  <si>
    <t xml:space="preserve">IBANEZ E BAZZOLI ESPECIALIDADES MÉDICAS LTDA </t>
  </si>
  <si>
    <t xml:space="preserve">CORSIMAMED SERVIÇOS MÉDICOS LTDA </t>
  </si>
  <si>
    <t xml:space="preserve">CLÍNICA MAIS LTDA </t>
  </si>
  <si>
    <t xml:space="preserve">DEBORA CRISTINA ZAGO SANTAROSSA </t>
  </si>
  <si>
    <t xml:space="preserve">SERGIO ANTONIO ALMODOVAR -ME </t>
  </si>
  <si>
    <t xml:space="preserve">CATHIA CANALLI -ME </t>
  </si>
  <si>
    <t>Despesas pagas com a verba "Ambulância"</t>
  </si>
  <si>
    <t xml:space="preserve">MANUTENÇÃO/REPAROS </t>
  </si>
  <si>
    <t xml:space="preserve">MDS LAB SERVIÇOS LABORATORIAIS EIRELI </t>
  </si>
  <si>
    <t xml:space="preserve">SERVIÇO PRESTADO EM LABORATÓRIO </t>
  </si>
  <si>
    <t xml:space="preserve">MESSER GASES LTDA </t>
  </si>
  <si>
    <t xml:space="preserve">PRODUTOS DE LIMPEZA </t>
  </si>
  <si>
    <t xml:space="preserve">GASTROMED CLÍNICA LTDA - EPP </t>
  </si>
  <si>
    <t xml:space="preserve">CLÍNICA CIRÚRGICA BENEDETTI EIRELI </t>
  </si>
  <si>
    <t xml:space="preserve">MAXXI SOLUTIONS INFORMÁTICA LTDA </t>
  </si>
  <si>
    <t xml:space="preserve">SÃO FRANCISCO ODONTOLOGIA LTDA </t>
  </si>
  <si>
    <t>FUNCIONARIO</t>
  </si>
  <si>
    <t xml:space="preserve">MATERIAL DE LIMPEZA </t>
  </si>
  <si>
    <t xml:space="preserve">BOLETO ISSQN </t>
  </si>
  <si>
    <t>NF 19</t>
  </si>
  <si>
    <t xml:space="preserve">CLÍNICA MÉDICA MATHEUS &amp; ALMEIDA LTDA </t>
  </si>
  <si>
    <t xml:space="preserve">SERVIÇO MÉDICO PRESTADO EM PRONTO ATENDIMENTO </t>
  </si>
  <si>
    <t xml:space="preserve">FGTS </t>
  </si>
  <si>
    <t xml:space="preserve">DAM COMERCIO DE SUPRIMENTOS DE INFORMÁTICA LTDA -ME </t>
  </si>
  <si>
    <t xml:space="preserve">DUAMUTEF SERVIÇOS MÉDICOS E DIAGNÓSTICOS LTDA </t>
  </si>
  <si>
    <t xml:space="preserve">FAMIMED MÉDICOS ASSOCIADOS LTDA </t>
  </si>
  <si>
    <t>NF 676</t>
  </si>
  <si>
    <t xml:space="preserve">SERVIÇO PRESTADO EM LAVANDERIA </t>
  </si>
  <si>
    <t xml:space="preserve">LOCAÇÃO DE OXIGÊNIO </t>
  </si>
  <si>
    <t xml:space="preserve">SABESP </t>
  </si>
  <si>
    <t xml:space="preserve">VR BENEFICIOS E SERVIÇOS DE PROCESSAMENTO LTDA </t>
  </si>
  <si>
    <t xml:space="preserve">EMPRÉSTIMO CONSIGNADO DOS FUNCIONÁRIOS </t>
  </si>
  <si>
    <t xml:space="preserve">ALMODOVAR &amp; CIA LTDA </t>
  </si>
  <si>
    <t>NF 1070</t>
  </si>
  <si>
    <t xml:space="preserve">HEXA-FENIX SERVIÇOS MÉDICOS LTDA </t>
  </si>
  <si>
    <t>KON TATO COMERCIAL LTDA EPP</t>
  </si>
  <si>
    <t xml:space="preserve">ASSISTÊNCIA TÉCNICA PREVENTIVA </t>
  </si>
  <si>
    <t xml:space="preserve">GUIA DE RECOLHIMENTO DO FGTS </t>
  </si>
  <si>
    <t xml:space="preserve">RECIBO </t>
  </si>
  <si>
    <t xml:space="preserve">RODSON APARECIDO DE CAMARGO </t>
  </si>
  <si>
    <t xml:space="preserve">MARCELO DA SILVA AMÂNCIO </t>
  </si>
  <si>
    <t xml:space="preserve">TELEFÔNICA BRASIL S.A </t>
  </si>
  <si>
    <t>REFERENTE 02/2020</t>
  </si>
  <si>
    <t xml:space="preserve">SERVIÇO PRESTADO EM DIRETORIA CLÍNICA </t>
  </si>
  <si>
    <t>MENSALIDADE ASSOCIATIVA 02/2020</t>
  </si>
  <si>
    <t>INSS</t>
  </si>
  <si>
    <t xml:space="preserve">GUIA DA PREVIDÊNCIA SOCIAL </t>
  </si>
  <si>
    <t xml:space="preserve">ENDOCLIN ASSOCIADOS S/S LTDA </t>
  </si>
  <si>
    <t>NF 53</t>
  </si>
  <si>
    <t xml:space="preserve">RUSSO PROFISSIONAIS DA SAÚDE ASSOCIADOS LTDA </t>
  </si>
  <si>
    <t xml:space="preserve">LABORATÓRIO DE PATOLOGIA E CITOLOGIA DE SOROCABA LTDA </t>
  </si>
  <si>
    <t xml:space="preserve">SADI LANZARIN JUNIOR </t>
  </si>
  <si>
    <t xml:space="preserve">FLEX CLEAN LAVANDERIA LTDA -ME </t>
  </si>
  <si>
    <t xml:space="preserve">SANEAR CONTROLE DE PRAGAS EIRELI -ME </t>
  </si>
  <si>
    <t>ALMODOVAR &amp; CIA LTDA EPP</t>
  </si>
  <si>
    <t xml:space="preserve">CONVÊNIO ODONTOLÓGIO DOS FUNCIONÁRIOS </t>
  </si>
  <si>
    <t xml:space="preserve">AUTO ONIBUS SÃO JOÃO LTDA </t>
  </si>
  <si>
    <t>VALE TRANSPORTE DOS FUNCIONÁRIOS</t>
  </si>
  <si>
    <t>NF 1263</t>
  </si>
  <si>
    <t xml:space="preserve">SERVIÇO PRESTADO EM CCIH </t>
  </si>
  <si>
    <t>NF 404</t>
  </si>
  <si>
    <t xml:space="preserve">SOARES E OLTACILIO ATIVIDADES MÉDICAS LTDA </t>
  </si>
  <si>
    <t>NF 183</t>
  </si>
  <si>
    <t xml:space="preserve">CSRF S/NF 404 SOARES  E OTACILIO </t>
  </si>
  <si>
    <t xml:space="preserve">CSRF S/NF 1263 CROCO </t>
  </si>
  <si>
    <t xml:space="preserve">CSRF S/NF 183 PEQUENO PRINCIPE </t>
  </si>
  <si>
    <t xml:space="preserve">CSRF S/NF 676 ASSOC. SOROCABANA </t>
  </si>
  <si>
    <t xml:space="preserve">IRRF S/NF 404 SOARES E OTACILIO </t>
  </si>
  <si>
    <t xml:space="preserve">IRRF S/NF 1263 CROCO </t>
  </si>
  <si>
    <t xml:space="preserve">IRRF S/NF 183 PEQUENO PRINCIPE </t>
  </si>
  <si>
    <t xml:space="preserve">IRRF S/NF 676 ASSOC. SOROCABANA </t>
  </si>
  <si>
    <t>NF 618</t>
  </si>
  <si>
    <t>SOLUÇAO MÉDICA - EIRELI - EPP</t>
  </si>
  <si>
    <t xml:space="preserve">DIGITALIZAÇÃO DE IMAGENS </t>
  </si>
  <si>
    <t>PAGAMENTO DE SALÁRIO LÍQUIDO COMPT. 02/2020</t>
  </si>
  <si>
    <t>NF 73</t>
  </si>
  <si>
    <t xml:space="preserve">SERVIÇO PRESTADO EM  SEGURANÇA  NO PRONTO ATENDIMENTO </t>
  </si>
  <si>
    <t xml:space="preserve">PAGO ISS S/NF 72 D.P SERURITY SEGURANÇA LTDA -ME </t>
  </si>
  <si>
    <t xml:space="preserve">IRRF S/NF  109 CLÍN. MÉD. MATHEUS </t>
  </si>
  <si>
    <t xml:space="preserve">CSRF S/NF 20 HEXA FENIX </t>
  </si>
  <si>
    <t xml:space="preserve">IRRF S/NF  20 HEXA FENIX </t>
  </si>
  <si>
    <t xml:space="preserve">CSRF S/NF 109 CLÍN. MÉD. MATHEUS </t>
  </si>
  <si>
    <t>NF 21</t>
  </si>
  <si>
    <t>NF 115</t>
  </si>
  <si>
    <t>SERVIÇO MÉDICO PRESATDO EM LAUDOS DE RAIO-X</t>
  </si>
  <si>
    <t>NF 119</t>
  </si>
  <si>
    <t xml:space="preserve">SERVIÇO MÉDICO PRESATDO EM PRONTO ATENDIMENTO </t>
  </si>
  <si>
    <t>NF 10317</t>
  </si>
  <si>
    <t>MANUTENÇAÕ PREVENTIVA E CORRETIVA EM APARELHO DE RAIO-X</t>
  </si>
  <si>
    <t>PAGAMENTO DE FÉRIAS COMPT. 04/2020</t>
  </si>
  <si>
    <t>NF 563</t>
  </si>
  <si>
    <t xml:space="preserve">MEDICAMENTO </t>
  </si>
  <si>
    <t>NF 48235</t>
  </si>
  <si>
    <t>NF 2364</t>
  </si>
  <si>
    <t xml:space="preserve">FOX SUPRIMENTOS PARA INFRMÁTICA LTDA -ME </t>
  </si>
  <si>
    <t>NF 37927</t>
  </si>
  <si>
    <t xml:space="preserve">SATTURNO SOROCABA TELEFONIA LTDA </t>
  </si>
  <si>
    <t xml:space="preserve">SERVIÇO EM MANUTENÇÃO EM SISTEMA </t>
  </si>
  <si>
    <t>NF 6702</t>
  </si>
  <si>
    <t xml:space="preserve">SERGIO RODRIGUES FERNANDES JUNIOR -ME </t>
  </si>
  <si>
    <t>NF 1796</t>
  </si>
  <si>
    <t xml:space="preserve">PADARIA E LANCHONETE TREVO DE SALTO DE PIRAPORA </t>
  </si>
  <si>
    <t>NF 2985</t>
  </si>
  <si>
    <t>NF 77243</t>
  </si>
  <si>
    <t xml:space="preserve">LUIZ CARLOS MANFRIN JUNIOR SOROCABA -ME </t>
  </si>
  <si>
    <t xml:space="preserve">MATERIAL DE LIMPEZA/DESCARTÁVEIS </t>
  </si>
  <si>
    <t>NF 77240</t>
  </si>
  <si>
    <t>NF 4319</t>
  </si>
  <si>
    <t xml:space="preserve">DISTRIBUIDORA DE EMBALAGENS E DESCARTÁVEIS  S.S </t>
  </si>
  <si>
    <t xml:space="preserve">TELAMAR COM. E SERV. MAQ. COPIADORA IMP. E MULT. LTDA </t>
  </si>
  <si>
    <t xml:space="preserve">CÓPIAS EXCEDENTES </t>
  </si>
  <si>
    <t>NF 1097</t>
  </si>
  <si>
    <t xml:space="preserve">PAGAMENTO DE PENSÃO ALIMENTÍCIA </t>
  </si>
  <si>
    <t>NF 773790</t>
  </si>
  <si>
    <t xml:space="preserve">CM HOSPITALAR S.A </t>
  </si>
  <si>
    <t xml:space="preserve">MEDICAMENTO/MATERIAL HOSPITALAR </t>
  </si>
  <si>
    <t>NF 2019828</t>
  </si>
  <si>
    <t xml:space="preserve">COMPANHIA PIRATININGA  DE FORÇA E LUZ </t>
  </si>
  <si>
    <t>NF 12105</t>
  </si>
  <si>
    <t xml:space="preserve">BOELTO </t>
  </si>
  <si>
    <t xml:space="preserve">SINDICATO DOS TEC. E AUX. RADIOLOGIA ESTADO SÃO PAULO </t>
  </si>
  <si>
    <t xml:space="preserve">SINDICATO ÚNICO TRABALH. ESTAB. SERV. SAÚDE SOROCABA E REGIÃO </t>
  </si>
  <si>
    <t>NF 668</t>
  </si>
  <si>
    <t xml:space="preserve">BISTEÇÃO SALTO DE PIRAPORA COM. CARNES LTDA </t>
  </si>
  <si>
    <t>NF 77308</t>
  </si>
  <si>
    <t>NF 1065</t>
  </si>
  <si>
    <t xml:space="preserve">P.T.S AGUIAR EXTINTORES -ME </t>
  </si>
  <si>
    <t xml:space="preserve">RECARGA DE EXTINTOR </t>
  </si>
  <si>
    <t>NF 1122</t>
  </si>
  <si>
    <t xml:space="preserve">MEIDCAMENTO </t>
  </si>
  <si>
    <t>NF 2389</t>
  </si>
  <si>
    <t xml:space="preserve">BOBINA/ETIQUETA </t>
  </si>
  <si>
    <t>REFERENTE 03/2020</t>
  </si>
  <si>
    <t>NF 5608</t>
  </si>
  <si>
    <t xml:space="preserve">JOANNA DE MORAES ROCHA PARAFUSOS  ME </t>
  </si>
  <si>
    <t>NF 32225</t>
  </si>
  <si>
    <t xml:space="preserve">WARELINE DO BRASIL DESENV. SOFTWARE LTDA </t>
  </si>
  <si>
    <t xml:space="preserve">SERVIÇO PRESTADO EM LICENÇA DE PROGRAMAS </t>
  </si>
  <si>
    <t xml:space="preserve">CSRF S/NF 1043 IBANEZ </t>
  </si>
  <si>
    <t xml:space="preserve">CSRF S/NF 825 CEONS </t>
  </si>
  <si>
    <t xml:space="preserve">CSRF S/NF 640 DUAMUTEF </t>
  </si>
  <si>
    <t xml:space="preserve">CSRF S/NF 2444 CLÍNICA MAIS </t>
  </si>
  <si>
    <t xml:space="preserve">CSRF S/NF 2035 RUSSO </t>
  </si>
  <si>
    <t xml:space="preserve">CSRF S/NF 670 ASSOC. SOROCABANA </t>
  </si>
  <si>
    <t xml:space="preserve">DARF 5952 </t>
  </si>
  <si>
    <t xml:space="preserve">CSRF S/NF 904 MRC </t>
  </si>
  <si>
    <t xml:space="preserve">CSRF S/NF 1335 ENDOCLIN </t>
  </si>
  <si>
    <t xml:space="preserve">CSRF S/NF 1271 GASTROMED </t>
  </si>
  <si>
    <t xml:space="preserve">CSRF S/NF 601 BENEDETTI </t>
  </si>
  <si>
    <t xml:space="preserve">CSRF S/NF 175 FAMIMED </t>
  </si>
  <si>
    <t xml:space="preserve">CSRF S/NF 319 SOUZA E SANCHES </t>
  </si>
  <si>
    <t xml:space="preserve">CSRF S/NF 31887 WARELINE </t>
  </si>
  <si>
    <t xml:space="preserve">CSRF S/NF 1250 CROCO </t>
  </si>
  <si>
    <t xml:space="preserve">IRRF S/NF 640 DUAMUTEF </t>
  </si>
  <si>
    <t xml:space="preserve">IRRF S/NF 2444 CLÍNICA MAIS </t>
  </si>
  <si>
    <t xml:space="preserve">IRRF S/NF 2035 RUSSO </t>
  </si>
  <si>
    <t xml:space="preserve">IRRF S/NF 670 ASSOC. SOROCABANA </t>
  </si>
  <si>
    <t xml:space="preserve">IRRF S/NF 904 MRC </t>
  </si>
  <si>
    <t xml:space="preserve">IRRF S/NF 1335 ENDOCLIN </t>
  </si>
  <si>
    <t xml:space="preserve">IRRF S/NF 1271 GASTROMED </t>
  </si>
  <si>
    <t xml:space="preserve">IRRF S/NF 601 BENEDETTI </t>
  </si>
  <si>
    <t xml:space="preserve">IRRF S/NF 175 FAMIMED </t>
  </si>
  <si>
    <t xml:space="preserve">IRRF S/NF 319 SOUZA E SANCHES </t>
  </si>
  <si>
    <t xml:space="preserve">IRRF S/NF 31887 WARELINE </t>
  </si>
  <si>
    <t xml:space="preserve">IRRF S/NF 1250 CROCO </t>
  </si>
  <si>
    <t xml:space="preserve">IRRF S/NF 1043 IBANEZ </t>
  </si>
  <si>
    <t xml:space="preserve">IRRF S/NF 825 CEONS </t>
  </si>
  <si>
    <t>NF 5877</t>
  </si>
  <si>
    <t>NF 3068</t>
  </si>
  <si>
    <t xml:space="preserve">CASA DO ELETRICISTA DE SALTO DE PIRAPORA </t>
  </si>
  <si>
    <t>NF 3001</t>
  </si>
  <si>
    <t>NF 54</t>
  </si>
  <si>
    <t>NF 48669</t>
  </si>
  <si>
    <t xml:space="preserve">COMECIAL JVD IMPORTAÇÃO E EXPORTAÇÃO LTDA </t>
  </si>
  <si>
    <t>NF 48645</t>
  </si>
  <si>
    <t xml:space="preserve">FEHOSP- FEDERAÇÃO DAS SANTAS CASAS E HOSP. BENEF. EST. S. PAULO </t>
  </si>
  <si>
    <t>MENSALIDADE ASSOCIATIVA 03/2020</t>
  </si>
  <si>
    <t>NF 77385</t>
  </si>
  <si>
    <t xml:space="preserve">MATERIAL LIMPEZA </t>
  </si>
  <si>
    <t>NF 4531</t>
  </si>
  <si>
    <t>NF 2061</t>
  </si>
  <si>
    <t>NF 675</t>
  </si>
  <si>
    <t>NF 42</t>
  </si>
  <si>
    <t>NF 828</t>
  </si>
  <si>
    <t xml:space="preserve">CEONS - CENTRO DE ONCOLOGIA E NEUROLOGIA SOROCABA LTDA </t>
  </si>
  <si>
    <t>NF 1288</t>
  </si>
  <si>
    <t>NF 2353</t>
  </si>
  <si>
    <t xml:space="preserve">MEDICAMENTOS </t>
  </si>
  <si>
    <t>NF 1346</t>
  </si>
  <si>
    <t>NF 36</t>
  </si>
  <si>
    <t xml:space="preserve">DNISSON JOSE DA MOTA EIRELI </t>
  </si>
  <si>
    <t>NF 1264</t>
  </si>
  <si>
    <t>NF 116</t>
  </si>
  <si>
    <t>NF 2454</t>
  </si>
  <si>
    <t>NF 910</t>
  </si>
  <si>
    <t xml:space="preserve"> MRC SERVIÇOS MÉDICOS LTDA </t>
  </si>
  <si>
    <t>NF 4810</t>
  </si>
  <si>
    <t xml:space="preserve">SERVIÇO PRESTADO EM IMPRESSORAS </t>
  </si>
  <si>
    <t>NF 1648</t>
  </si>
  <si>
    <t xml:space="preserve">SERVIÇO PRESTADO EM MANUTENÇÃO PREVENTIVA DE EQUIPAMENTOS </t>
  </si>
  <si>
    <t>NF 15</t>
  </si>
  <si>
    <t>NF 647</t>
  </si>
  <si>
    <t>NF 330</t>
  </si>
  <si>
    <t xml:space="preserve">SOUZA E SANCHES SERVIÇOS MÉDIC. GINECOLOGIA E ORTOPEDIA LTDA </t>
  </si>
  <si>
    <t>NF 5638</t>
  </si>
  <si>
    <t>NF 723</t>
  </si>
  <si>
    <t>RECIBO 405</t>
  </si>
  <si>
    <t>NF 77375</t>
  </si>
  <si>
    <t>NF 1217</t>
  </si>
  <si>
    <t xml:space="preserve">ERIC TADEU VICHI LEITE EXTINTORES </t>
  </si>
  <si>
    <t xml:space="preserve">CARGA DE EXTINTOR </t>
  </si>
  <si>
    <t>NF 48849</t>
  </si>
  <si>
    <t>NF 2613</t>
  </si>
  <si>
    <t xml:space="preserve">MARCOS ROBERTO ANTUNES - EPP </t>
  </si>
  <si>
    <t>NF 1108</t>
  </si>
  <si>
    <t xml:space="preserve">CIA ULTRAGAZ S.A </t>
  </si>
  <si>
    <t xml:space="preserve">GLP GRANEL </t>
  </si>
  <si>
    <t>NF 84146814</t>
  </si>
  <si>
    <t xml:space="preserve">INDENIZAÇÃO DEVOLUÇÃO DE CILINDRO </t>
  </si>
  <si>
    <t xml:space="preserve">NF 77417 </t>
  </si>
  <si>
    <t>NF 84151399</t>
  </si>
  <si>
    <t xml:space="preserve">LOCAÇÃO TANQUE </t>
  </si>
  <si>
    <t>NF 84151398</t>
  </si>
  <si>
    <t>NF 4769</t>
  </si>
  <si>
    <t>NF 237555</t>
  </si>
  <si>
    <t xml:space="preserve"> SIMPRO PUBLICAÇÕES E TELEPROCESSAMENTO LTDA </t>
  </si>
  <si>
    <t xml:space="preserve">PRESATAÇÃO SERVIÇO EM SISTEMA VIDEOFARMA </t>
  </si>
  <si>
    <t xml:space="preserve">SABESP - SERVIÇO DE ÁGUA E ESGOTO </t>
  </si>
  <si>
    <t>NF 610</t>
  </si>
  <si>
    <t>NF 177</t>
  </si>
  <si>
    <t>NF 15235</t>
  </si>
  <si>
    <t>MANEJO INTEGRADO DE PRAGAS</t>
  </si>
  <si>
    <t xml:space="preserve">PAGAMENTO RESCISÃO CONTRATUAL VALDIR CIPRIANO JUNIOR </t>
  </si>
  <si>
    <t xml:space="preserve">GUIA DE RECOLHIMENTO RESCISÓRIO DO FGTS </t>
  </si>
  <si>
    <t xml:space="preserve">FGTS VALDIR CIPRIANO JUNIOR </t>
  </si>
  <si>
    <t>NF 1807</t>
  </si>
  <si>
    <t>NF 12090700</t>
  </si>
  <si>
    <t>NF 205158</t>
  </si>
  <si>
    <t>NF 124361</t>
  </si>
  <si>
    <t xml:space="preserve">COOPUS PLANOS DE SAUDE LTDA </t>
  </si>
  <si>
    <t>NF 1300480</t>
  </si>
  <si>
    <t>NF 650</t>
  </si>
  <si>
    <t>NF 1088</t>
  </si>
  <si>
    <t>NF 353</t>
  </si>
  <si>
    <t>NF 2358</t>
  </si>
  <si>
    <t>NF 881</t>
  </si>
  <si>
    <t xml:space="preserve">JOSE  CARLOS ALMODOVAR -ME </t>
  </si>
  <si>
    <t>SECRETARIA RECEITA FEDERAL</t>
  </si>
  <si>
    <t>IRRF S/FOLHA COMPT. 01/2020</t>
  </si>
  <si>
    <t>IRRF S/FÉRIAS COMPT. 03/2020</t>
  </si>
  <si>
    <t>PIS S/FOLHA COMPT. 02/2020</t>
  </si>
  <si>
    <t xml:space="preserve">NF 7001 </t>
  </si>
  <si>
    <t xml:space="preserve">ASSOC. PROFISS. RESGATE E EMREG. MÉDICA APREMED </t>
  </si>
  <si>
    <t xml:space="preserve">PRESTAÇÃO DE SERVIÇO EM AMBULÂNCIA UTI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</si>
</sst>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#,##0.00_);[Red]\(&quot;R$&quot;#,##0.00\)"/>
    <numFmt numFmtId="44" formatCode="_(&quot;R$&quot;* #,##0.00_);_(&quot;R$&quot;* \(#,##0.00\);_(&quot;R$&quot;* &quot;-&quot;??_);_(@_)"/>
    <numFmt numFmtId="164" formatCode="dd/mm/yyyy;@"/>
    <numFmt numFmtId="166" formatCode="_(&quot;R$ &quot;* #,##0.00_);_(&quot;R$ &quot;* \(#,##0.00\);_(&quot;R$ &quot;* \-??_);_(@_)"/>
  </numFmts>
  <fonts count="10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0"/>
      <color rgb="FF000000"/>
      <name val="Cambria"/>
      <family val="1"/>
      <scheme val="major"/>
    </font>
    <font>
      <sz val="14"/>
      <color rgb="FF000000"/>
      <name val="Cambria"/>
      <family val="1"/>
      <scheme val="major"/>
    </font>
    <font>
      <b/>
      <sz val="18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indexed="8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6E3BB"/>
      </patternFill>
    </fill>
    <fill>
      <patternFill patternType="solid">
        <fgColor rgb="FFE6B8B8"/>
      </patternFill>
    </fill>
    <fill>
      <patternFill patternType="solid">
        <fgColor rgb="FFCCC0DA"/>
      </patternFill>
    </fill>
    <fill>
      <patternFill patternType="solid">
        <fgColor rgb="FFB6DDE8"/>
      </patternFill>
    </fill>
    <fill>
      <patternFill patternType="solid">
        <fgColor rgb="FFC5D9F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Fill="0" applyBorder="0" applyAlignment="0" applyProtection="0"/>
    <xf numFmtId="0" fontId="1" fillId="0" borderId="0"/>
    <xf numFmtId="166" fontId="1" fillId="0" borderId="0" applyFill="0" applyBorder="0" applyAlignment="0" applyProtection="0"/>
    <xf numFmtId="166" fontId="1" fillId="0" borderId="0" applyFill="0" applyBorder="0" applyAlignment="0" applyProtection="0"/>
  </cellStyleXfs>
  <cellXfs count="91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8" fontId="2" fillId="0" borderId="1" xfId="0" applyNumberFormat="1" applyFont="1" applyFill="1" applyBorder="1" applyAlignment="1">
      <alignment horizontal="right" vertical="center" wrapText="1"/>
    </xf>
    <xf numFmtId="8" fontId="3" fillId="0" borderId="1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right" vertical="center" wrapText="1"/>
    </xf>
    <xf numFmtId="8" fontId="6" fillId="0" borderId="15" xfId="0" applyNumberFormat="1" applyFont="1" applyFill="1" applyBorder="1" applyAlignment="1">
      <alignment horizontal="righ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 shrinkToFit="1"/>
    </xf>
    <xf numFmtId="166" fontId="6" fillId="0" borderId="9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166" fontId="6" fillId="0" borderId="11" xfId="0" applyNumberFormat="1" applyFont="1" applyFill="1" applyBorder="1" applyAlignment="1">
      <alignment horizontal="right" vertical="center" wrapText="1"/>
    </xf>
    <xf numFmtId="0" fontId="8" fillId="0" borderId="9" xfId="2" applyFont="1" applyBorder="1" applyAlignment="1">
      <alignment horizontal="center" vertical="center" wrapText="1"/>
    </xf>
    <xf numFmtId="166" fontId="2" fillId="0" borderId="9" xfId="4" applyFont="1" applyFill="1" applyBorder="1" applyAlignment="1" applyProtection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3" fontId="2" fillId="0" borderId="9" xfId="2" applyNumberFormat="1" applyFont="1" applyBorder="1" applyAlignment="1">
      <alignment horizontal="center" vertical="center" wrapText="1"/>
    </xf>
    <xf numFmtId="14" fontId="2" fillId="0" borderId="9" xfId="2" applyNumberFormat="1" applyFont="1" applyBorder="1" applyAlignment="1">
      <alignment horizontal="center" vertical="center" wrapText="1"/>
    </xf>
    <xf numFmtId="14" fontId="2" fillId="0" borderId="16" xfId="2" applyNumberFormat="1" applyFont="1" applyBorder="1" applyAlignment="1">
      <alignment horizontal="center" vertical="center" wrapText="1"/>
    </xf>
    <xf numFmtId="14" fontId="2" fillId="0" borderId="17" xfId="2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4" fontId="2" fillId="0" borderId="9" xfId="2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3" fontId="2" fillId="0" borderId="18" xfId="2" applyNumberFormat="1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166" fontId="8" fillId="0" borderId="9" xfId="4" applyFont="1" applyFill="1" applyBorder="1" applyAlignment="1" applyProtection="1">
      <alignment horizontal="center" vertical="center"/>
    </xf>
    <xf numFmtId="0" fontId="2" fillId="0" borderId="9" xfId="2" applyFont="1" applyBorder="1" applyAlignment="1">
      <alignment horizontal="center" vertical="center"/>
    </xf>
    <xf numFmtId="166" fontId="2" fillId="0" borderId="9" xfId="4" applyFont="1" applyFill="1" applyBorder="1" applyAlignment="1" applyProtection="1">
      <alignment horizontal="center" vertical="center"/>
    </xf>
    <xf numFmtId="166" fontId="2" fillId="0" borderId="9" xfId="2" applyNumberFormat="1" applyFont="1" applyBorder="1" applyAlignment="1">
      <alignment horizontal="center" vertical="center"/>
    </xf>
    <xf numFmtId="14" fontId="2" fillId="0" borderId="9" xfId="2" applyNumberFormat="1" applyFont="1" applyBorder="1" applyAlignment="1">
      <alignment horizontal="center" vertical="center"/>
    </xf>
    <xf numFmtId="14" fontId="2" fillId="0" borderId="22" xfId="2" applyNumberFormat="1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/>
    </xf>
    <xf numFmtId="3" fontId="2" fillId="0" borderId="19" xfId="2" applyNumberFormat="1" applyFont="1" applyBorder="1" applyAlignment="1">
      <alignment horizontal="center" vertical="center" wrapText="1"/>
    </xf>
    <xf numFmtId="166" fontId="2" fillId="0" borderId="18" xfId="4" applyFont="1" applyFill="1" applyBorder="1" applyAlignment="1" applyProtection="1">
      <alignment horizontal="center" vertical="center" wrapText="1"/>
    </xf>
    <xf numFmtId="0" fontId="2" fillId="0" borderId="21" xfId="2" applyFont="1" applyBorder="1" applyAlignment="1">
      <alignment horizontal="center" vertical="center"/>
    </xf>
    <xf numFmtId="166" fontId="2" fillId="0" borderId="20" xfId="4" applyFont="1" applyFill="1" applyBorder="1" applyAlignment="1" applyProtection="1">
      <alignment horizontal="center" vertical="center" wrapText="1"/>
    </xf>
    <xf numFmtId="3" fontId="2" fillId="0" borderId="21" xfId="2" applyNumberFormat="1" applyFont="1" applyBorder="1" applyAlignment="1">
      <alignment horizontal="center" vertical="center" wrapText="1"/>
    </xf>
    <xf numFmtId="166" fontId="2" fillId="0" borderId="20" xfId="4" applyFont="1" applyFill="1" applyBorder="1" applyAlignment="1" applyProtection="1">
      <alignment horizontal="center" vertical="center"/>
    </xf>
    <xf numFmtId="166" fontId="2" fillId="0" borderId="18" xfId="4" applyFont="1" applyFill="1" applyBorder="1" applyAlignment="1" applyProtection="1">
      <alignment horizontal="center" vertical="center"/>
    </xf>
    <xf numFmtId="3" fontId="2" fillId="0" borderId="20" xfId="2" applyNumberFormat="1" applyFont="1" applyBorder="1" applyAlignment="1">
      <alignment horizontal="center" vertical="center" wrapText="1"/>
    </xf>
    <xf numFmtId="3" fontId="2" fillId="9" borderId="9" xfId="2" applyNumberFormat="1" applyFont="1" applyFill="1" applyBorder="1" applyAlignment="1">
      <alignment horizontal="center" vertical="center" wrapText="1"/>
    </xf>
    <xf numFmtId="166" fontId="2" fillId="9" borderId="9" xfId="4" applyFont="1" applyFill="1" applyBorder="1" applyAlignment="1" applyProtection="1">
      <alignment horizontal="center" vertical="center" wrapText="1"/>
    </xf>
    <xf numFmtId="166" fontId="9" fillId="0" borderId="9" xfId="4" applyFont="1" applyFill="1" applyBorder="1" applyAlignment="1" applyProtection="1">
      <alignment horizontal="center" vertical="center"/>
    </xf>
  </cellXfs>
  <cellStyles count="5">
    <cellStyle name="Moeda 2" xfId="1"/>
    <cellStyle name="Moeda 2 2" xfId="4"/>
    <cellStyle name="Moeda 3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586356" cy="1156606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86356" cy="11566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topLeftCell="A178" zoomScale="70" zoomScaleNormal="70" workbookViewId="0">
      <selection activeCell="D193" sqref="D193"/>
    </sheetView>
  </sheetViews>
  <sheetFormatPr defaultRowHeight="12.75" x14ac:dyDescent="0.2"/>
  <cols>
    <col min="1" max="1" width="11.5" style="1" customWidth="1"/>
    <col min="2" max="2" width="12.33203125" style="1" customWidth="1"/>
    <col min="3" max="3" width="28.1640625" style="1" customWidth="1"/>
    <col min="4" max="4" width="50.83203125" style="1" customWidth="1"/>
    <col min="5" max="5" width="59.83203125" style="1" customWidth="1"/>
    <col min="6" max="6" width="31.6640625" style="2" bestFit="1" customWidth="1"/>
    <col min="7" max="8" width="9.33203125" style="1"/>
    <col min="9" max="9" width="14.1640625" style="1" bestFit="1" customWidth="1"/>
    <col min="10" max="16384" width="9.33203125" style="1"/>
  </cols>
  <sheetData>
    <row r="1" spans="1:6" ht="111.75" customHeight="1" x14ac:dyDescent="0.2"/>
    <row r="2" spans="1:6" ht="18" customHeight="1" x14ac:dyDescent="0.2">
      <c r="A2" s="54" t="s">
        <v>0</v>
      </c>
      <c r="B2" s="55"/>
      <c r="C2" s="55"/>
      <c r="D2" s="55"/>
      <c r="E2" s="55"/>
      <c r="F2" s="56"/>
    </row>
    <row r="3" spans="1:6" ht="18" customHeight="1" x14ac:dyDescent="0.2">
      <c r="A3" s="57" t="s">
        <v>1</v>
      </c>
      <c r="B3" s="55"/>
      <c r="C3" s="55"/>
      <c r="D3" s="55"/>
      <c r="E3" s="55"/>
      <c r="F3" s="56"/>
    </row>
    <row r="4" spans="1:6" ht="18" x14ac:dyDescent="0.2">
      <c r="A4" s="37"/>
      <c r="B4" s="37"/>
      <c r="C4" s="37"/>
      <c r="D4" s="37"/>
      <c r="E4" s="37"/>
      <c r="F4" s="37"/>
    </row>
    <row r="5" spans="1:6" ht="18" customHeight="1" x14ac:dyDescent="0.2">
      <c r="A5" s="58" t="s">
        <v>2</v>
      </c>
      <c r="B5" s="59"/>
      <c r="C5" s="59"/>
      <c r="D5" s="59"/>
      <c r="E5" s="60"/>
      <c r="F5" s="61"/>
    </row>
    <row r="6" spans="1:6" ht="18" customHeight="1" x14ac:dyDescent="0.2">
      <c r="A6" s="62" t="s">
        <v>3</v>
      </c>
      <c r="B6" s="63"/>
      <c r="C6" s="64"/>
      <c r="D6" s="3" t="s">
        <v>4</v>
      </c>
      <c r="E6" s="3" t="s">
        <v>5</v>
      </c>
      <c r="F6" s="61"/>
    </row>
    <row r="7" spans="1:6" ht="18" x14ac:dyDescent="0.2">
      <c r="A7" s="24" t="s">
        <v>6</v>
      </c>
      <c r="B7" s="25"/>
      <c r="C7" s="26"/>
      <c r="D7" s="4">
        <v>43894</v>
      </c>
      <c r="E7" s="5">
        <v>273355.53999999998</v>
      </c>
      <c r="F7" s="61"/>
    </row>
    <row r="8" spans="1:6" ht="18" customHeight="1" x14ac:dyDescent="0.2">
      <c r="A8" s="24" t="s">
        <v>7</v>
      </c>
      <c r="B8" s="25"/>
      <c r="C8" s="26"/>
      <c r="D8" s="4">
        <v>43903</v>
      </c>
      <c r="E8" s="5">
        <v>310560</v>
      </c>
      <c r="F8" s="61"/>
    </row>
    <row r="9" spans="1:6" ht="18" x14ac:dyDescent="0.2">
      <c r="A9" s="24" t="s">
        <v>8</v>
      </c>
      <c r="B9" s="25"/>
      <c r="C9" s="26"/>
      <c r="D9" s="4">
        <v>43894</v>
      </c>
      <c r="E9" s="5">
        <v>429636</v>
      </c>
      <c r="F9" s="61"/>
    </row>
    <row r="10" spans="1:6" ht="18" customHeight="1" x14ac:dyDescent="0.2">
      <c r="A10" s="24" t="s">
        <v>9</v>
      </c>
      <c r="B10" s="25"/>
      <c r="C10" s="26"/>
      <c r="D10" s="4">
        <v>43894</v>
      </c>
      <c r="E10" s="5">
        <v>223906</v>
      </c>
      <c r="F10" s="61"/>
    </row>
    <row r="11" spans="1:6" ht="18" customHeight="1" x14ac:dyDescent="0.2">
      <c r="A11" s="24" t="s">
        <v>52</v>
      </c>
      <c r="B11" s="25"/>
      <c r="C11" s="26"/>
      <c r="D11" s="4">
        <v>43910</v>
      </c>
      <c r="E11" s="5">
        <v>16666.66</v>
      </c>
      <c r="F11" s="61"/>
    </row>
    <row r="12" spans="1:6" ht="18" x14ac:dyDescent="0.2">
      <c r="A12" s="65" t="s">
        <v>10</v>
      </c>
      <c r="B12" s="66"/>
      <c r="C12" s="66"/>
      <c r="D12" s="67"/>
      <c r="E12" s="6">
        <f>SUM(E7:E11)</f>
        <v>1254124.2</v>
      </c>
      <c r="F12" s="61"/>
    </row>
    <row r="13" spans="1:6" ht="18" customHeight="1" x14ac:dyDescent="0.2">
      <c r="A13" s="27"/>
      <c r="B13" s="27"/>
      <c r="C13" s="27"/>
      <c r="D13" s="27"/>
      <c r="E13" s="27"/>
      <c r="F13" s="27"/>
    </row>
    <row r="14" spans="1:6" ht="22.5" customHeight="1" x14ac:dyDescent="0.2">
      <c r="A14" s="28" t="s">
        <v>11</v>
      </c>
      <c r="B14" s="29"/>
      <c r="C14" s="29"/>
      <c r="D14" s="29"/>
      <c r="E14" s="29"/>
      <c r="F14" s="30"/>
    </row>
    <row r="15" spans="1:6" ht="54" customHeight="1" x14ac:dyDescent="0.2">
      <c r="A15" s="31" t="s">
        <v>12</v>
      </c>
      <c r="B15" s="32"/>
      <c r="C15" s="7" t="s">
        <v>13</v>
      </c>
      <c r="D15" s="7" t="s">
        <v>14</v>
      </c>
      <c r="E15" s="7" t="s">
        <v>15</v>
      </c>
      <c r="F15" s="7" t="s">
        <v>16</v>
      </c>
    </row>
    <row r="16" spans="1:6" ht="36.75" customHeight="1" x14ac:dyDescent="0.2">
      <c r="A16" s="77">
        <v>43903</v>
      </c>
      <c r="B16" s="77"/>
      <c r="C16" s="72" t="s">
        <v>114</v>
      </c>
      <c r="D16" s="17" t="s">
        <v>31</v>
      </c>
      <c r="E16" s="17" t="s">
        <v>115</v>
      </c>
      <c r="F16" s="73">
        <v>6800.75</v>
      </c>
    </row>
    <row r="17" spans="1:6" ht="36.75" customHeight="1" x14ac:dyDescent="0.2">
      <c r="A17" s="77">
        <v>43903</v>
      </c>
      <c r="B17" s="77"/>
      <c r="C17" s="72" t="s">
        <v>82</v>
      </c>
      <c r="D17" s="17" t="s">
        <v>36</v>
      </c>
      <c r="E17" s="17" t="s">
        <v>41</v>
      </c>
      <c r="F17" s="73">
        <v>69950.539999999994</v>
      </c>
    </row>
    <row r="18" spans="1:6" ht="36.75" customHeight="1" x14ac:dyDescent="0.2">
      <c r="A18" s="77">
        <v>43903</v>
      </c>
      <c r="B18" s="77"/>
      <c r="C18" s="72" t="s">
        <v>116</v>
      </c>
      <c r="D18" s="19" t="s">
        <v>117</v>
      </c>
      <c r="E18" s="17" t="s">
        <v>41</v>
      </c>
      <c r="F18" s="73">
        <v>114641.15</v>
      </c>
    </row>
    <row r="19" spans="1:6" ht="36" x14ac:dyDescent="0.2">
      <c r="A19" s="77">
        <v>43903</v>
      </c>
      <c r="B19" s="77"/>
      <c r="C19" s="72" t="s">
        <v>118</v>
      </c>
      <c r="D19" s="19" t="s">
        <v>37</v>
      </c>
      <c r="E19" s="17" t="s">
        <v>41</v>
      </c>
      <c r="F19" s="73">
        <v>100068.12</v>
      </c>
    </row>
    <row r="20" spans="1:6" ht="18.75" customHeight="1" x14ac:dyDescent="0.2">
      <c r="A20" s="77">
        <v>43908</v>
      </c>
      <c r="B20" s="77"/>
      <c r="C20" s="72" t="s">
        <v>17</v>
      </c>
      <c r="D20" s="17" t="s">
        <v>39</v>
      </c>
      <c r="E20" s="17" t="s">
        <v>119</v>
      </c>
      <c r="F20" s="73">
        <v>5680.15</v>
      </c>
    </row>
    <row r="21" spans="1:6" ht="18.75" customHeight="1" x14ac:dyDescent="0.2">
      <c r="A21" s="77">
        <v>43908</v>
      </c>
      <c r="B21" s="77"/>
      <c r="C21" s="72" t="s">
        <v>17</v>
      </c>
      <c r="D21" s="17" t="s">
        <v>39</v>
      </c>
      <c r="E21" s="17" t="s">
        <v>120</v>
      </c>
      <c r="F21" s="90">
        <v>336.95</v>
      </c>
    </row>
    <row r="22" spans="1:6" ht="18.75" customHeight="1" x14ac:dyDescent="0.2">
      <c r="A22" s="77">
        <v>43908</v>
      </c>
      <c r="B22" s="77"/>
      <c r="C22" s="72" t="s">
        <v>17</v>
      </c>
      <c r="D22" s="17" t="s">
        <v>39</v>
      </c>
      <c r="E22" s="17" t="s">
        <v>121</v>
      </c>
      <c r="F22" s="90">
        <v>4958.1000000000004</v>
      </c>
    </row>
    <row r="23" spans="1:6" ht="18.75" customHeight="1" x14ac:dyDescent="0.2">
      <c r="A23" s="77">
        <v>43908</v>
      </c>
      <c r="B23" s="77"/>
      <c r="C23" s="72" t="s">
        <v>17</v>
      </c>
      <c r="D23" s="17" t="s">
        <v>39</v>
      </c>
      <c r="E23" s="17" t="s">
        <v>122</v>
      </c>
      <c r="F23" s="90">
        <v>3465.84</v>
      </c>
    </row>
    <row r="24" spans="1:6" ht="18.75" customHeight="1" x14ac:dyDescent="0.2">
      <c r="A24" s="77">
        <v>43908</v>
      </c>
      <c r="B24" s="77"/>
      <c r="C24" s="72" t="s">
        <v>18</v>
      </c>
      <c r="D24" s="17" t="s">
        <v>39</v>
      </c>
      <c r="E24" s="17" t="s">
        <v>123</v>
      </c>
      <c r="F24" s="90">
        <v>1832.3</v>
      </c>
    </row>
    <row r="25" spans="1:6" ht="18.75" customHeight="1" x14ac:dyDescent="0.2">
      <c r="A25" s="77">
        <v>43908</v>
      </c>
      <c r="B25" s="77"/>
      <c r="C25" s="74" t="s">
        <v>18</v>
      </c>
      <c r="D25" s="19" t="s">
        <v>39</v>
      </c>
      <c r="E25" s="19" t="s">
        <v>124</v>
      </c>
      <c r="F25" s="90">
        <v>108.7</v>
      </c>
    </row>
    <row r="26" spans="1:6" ht="18.75" customHeight="1" x14ac:dyDescent="0.2">
      <c r="A26" s="77">
        <v>43908</v>
      </c>
      <c r="B26" s="77"/>
      <c r="C26" s="74" t="s">
        <v>18</v>
      </c>
      <c r="D26" s="19" t="s">
        <v>39</v>
      </c>
      <c r="E26" s="19" t="s">
        <v>125</v>
      </c>
      <c r="F26" s="90">
        <v>1599.38</v>
      </c>
    </row>
    <row r="27" spans="1:6" ht="18.75" customHeight="1" x14ac:dyDescent="0.2">
      <c r="A27" s="77">
        <v>43908</v>
      </c>
      <c r="B27" s="77"/>
      <c r="C27" s="74" t="s">
        <v>18</v>
      </c>
      <c r="D27" s="19" t="s">
        <v>39</v>
      </c>
      <c r="E27" s="19" t="s">
        <v>126</v>
      </c>
      <c r="F27" s="90">
        <v>1118.02</v>
      </c>
    </row>
    <row r="28" spans="1:6" ht="22.5" x14ac:dyDescent="0.2">
      <c r="A28" s="46" t="s">
        <v>19</v>
      </c>
      <c r="B28" s="47"/>
      <c r="C28" s="47"/>
      <c r="D28" s="47"/>
      <c r="E28" s="48"/>
      <c r="F28" s="8">
        <f>SUM(F16:F27)</f>
        <v>310560.00000000006</v>
      </c>
    </row>
    <row r="29" spans="1:6" ht="9" customHeight="1" x14ac:dyDescent="0.2">
      <c r="A29" s="49"/>
      <c r="B29" s="49"/>
      <c r="C29" s="49"/>
      <c r="D29" s="49"/>
      <c r="E29" s="49"/>
      <c r="F29" s="49"/>
    </row>
    <row r="30" spans="1:6" ht="22.5" customHeight="1" x14ac:dyDescent="0.2">
      <c r="A30" s="68" t="s">
        <v>20</v>
      </c>
      <c r="B30" s="69"/>
      <c r="C30" s="69"/>
      <c r="D30" s="69"/>
      <c r="E30" s="69"/>
      <c r="F30" s="70"/>
    </row>
    <row r="31" spans="1:6" ht="54" customHeight="1" x14ac:dyDescent="0.2">
      <c r="A31" s="31" t="s">
        <v>12</v>
      </c>
      <c r="B31" s="32"/>
      <c r="C31" s="7" t="s">
        <v>13</v>
      </c>
      <c r="D31" s="7" t="s">
        <v>14</v>
      </c>
      <c r="E31" s="7" t="s">
        <v>21</v>
      </c>
      <c r="F31" s="7" t="s">
        <v>16</v>
      </c>
    </row>
    <row r="32" spans="1:6" ht="18" x14ac:dyDescent="0.2">
      <c r="A32" s="77">
        <v>43894</v>
      </c>
      <c r="B32" s="77"/>
      <c r="C32" s="74" t="s">
        <v>127</v>
      </c>
      <c r="D32" s="19" t="s">
        <v>128</v>
      </c>
      <c r="E32" s="19" t="s">
        <v>129</v>
      </c>
      <c r="F32" s="75">
        <v>6600</v>
      </c>
    </row>
    <row r="33" spans="1:6" ht="36" x14ac:dyDescent="0.2">
      <c r="A33" s="77">
        <v>43895</v>
      </c>
      <c r="B33" s="77"/>
      <c r="C33" s="74" t="s">
        <v>32</v>
      </c>
      <c r="D33" s="19" t="s">
        <v>33</v>
      </c>
      <c r="E33" s="19" t="s">
        <v>130</v>
      </c>
      <c r="F33" s="75">
        <v>97495</v>
      </c>
    </row>
    <row r="34" spans="1:6" ht="36" x14ac:dyDescent="0.2">
      <c r="A34" s="77">
        <v>43895</v>
      </c>
      <c r="B34" s="77"/>
      <c r="C34" s="74" t="s">
        <v>131</v>
      </c>
      <c r="D34" s="19" t="s">
        <v>38</v>
      </c>
      <c r="E34" s="19" t="s">
        <v>132</v>
      </c>
      <c r="F34" s="75">
        <v>9499.8799999999992</v>
      </c>
    </row>
    <row r="35" spans="1:6" ht="36" x14ac:dyDescent="0.2">
      <c r="A35" s="77">
        <v>43900</v>
      </c>
      <c r="B35" s="77"/>
      <c r="C35" s="74" t="s">
        <v>74</v>
      </c>
      <c r="D35" s="19" t="s">
        <v>38</v>
      </c>
      <c r="E35" s="19" t="s">
        <v>133</v>
      </c>
      <c r="F35" s="75">
        <v>194.12</v>
      </c>
    </row>
    <row r="36" spans="1:6" ht="18" x14ac:dyDescent="0.2">
      <c r="A36" s="77">
        <v>43900</v>
      </c>
      <c r="B36" s="77"/>
      <c r="C36" s="74" t="s">
        <v>18</v>
      </c>
      <c r="D36" s="19" t="s">
        <v>39</v>
      </c>
      <c r="E36" s="19" t="s">
        <v>134</v>
      </c>
      <c r="F36" s="75">
        <v>615</v>
      </c>
    </row>
    <row r="37" spans="1:6" ht="18" x14ac:dyDescent="0.2">
      <c r="A37" s="77">
        <v>43900</v>
      </c>
      <c r="B37" s="77"/>
      <c r="C37" s="74" t="s">
        <v>17</v>
      </c>
      <c r="D37" s="19" t="s">
        <v>39</v>
      </c>
      <c r="E37" s="19" t="s">
        <v>135</v>
      </c>
      <c r="F37" s="75">
        <v>11644.52</v>
      </c>
    </row>
    <row r="38" spans="1:6" ht="18.75" customHeight="1" x14ac:dyDescent="0.2">
      <c r="A38" s="77">
        <v>43900</v>
      </c>
      <c r="B38" s="77"/>
      <c r="C38" s="74" t="s">
        <v>18</v>
      </c>
      <c r="D38" s="19" t="s">
        <v>39</v>
      </c>
      <c r="E38" s="19" t="s">
        <v>136</v>
      </c>
      <c r="F38" s="75">
        <v>3756.29</v>
      </c>
    </row>
    <row r="39" spans="1:6" ht="18" x14ac:dyDescent="0.2">
      <c r="A39" s="77">
        <v>43900</v>
      </c>
      <c r="B39" s="77"/>
      <c r="C39" s="74" t="s">
        <v>17</v>
      </c>
      <c r="D39" s="19" t="s">
        <v>39</v>
      </c>
      <c r="E39" s="19" t="s">
        <v>137</v>
      </c>
      <c r="F39" s="75">
        <v>1906.5</v>
      </c>
    </row>
    <row r="40" spans="1:6" ht="36" x14ac:dyDescent="0.2">
      <c r="A40" s="77">
        <v>43902</v>
      </c>
      <c r="B40" s="77"/>
      <c r="C40" s="74" t="s">
        <v>138</v>
      </c>
      <c r="D40" s="19" t="s">
        <v>90</v>
      </c>
      <c r="E40" s="19" t="s">
        <v>77</v>
      </c>
      <c r="F40" s="75">
        <v>235018.73</v>
      </c>
    </row>
    <row r="41" spans="1:6" ht="36" x14ac:dyDescent="0.2">
      <c r="A41" s="77">
        <v>43906</v>
      </c>
      <c r="B41" s="77"/>
      <c r="C41" s="74" t="s">
        <v>139</v>
      </c>
      <c r="D41" s="19" t="s">
        <v>44</v>
      </c>
      <c r="E41" s="19" t="s">
        <v>140</v>
      </c>
      <c r="F41" s="75">
        <v>2500</v>
      </c>
    </row>
    <row r="42" spans="1:6" ht="36" x14ac:dyDescent="0.2">
      <c r="A42" s="77">
        <v>43906</v>
      </c>
      <c r="B42" s="77"/>
      <c r="C42" s="74" t="s">
        <v>141</v>
      </c>
      <c r="D42" s="19" t="s">
        <v>76</v>
      </c>
      <c r="E42" s="19" t="s">
        <v>142</v>
      </c>
      <c r="F42" s="75">
        <v>38478.5</v>
      </c>
    </row>
    <row r="43" spans="1:6" ht="36" x14ac:dyDescent="0.2">
      <c r="A43" s="77">
        <v>43908</v>
      </c>
      <c r="B43" s="77"/>
      <c r="C43" s="74" t="s">
        <v>143</v>
      </c>
      <c r="D43" s="19" t="s">
        <v>91</v>
      </c>
      <c r="E43" s="19" t="s">
        <v>144</v>
      </c>
      <c r="F43" s="75">
        <v>1500</v>
      </c>
    </row>
    <row r="44" spans="1:6" ht="36" x14ac:dyDescent="0.2">
      <c r="A44" s="77">
        <v>43915</v>
      </c>
      <c r="B44" s="77"/>
      <c r="C44" s="74" t="s">
        <v>32</v>
      </c>
      <c r="D44" s="19" t="s">
        <v>33</v>
      </c>
      <c r="E44" s="19" t="s">
        <v>145</v>
      </c>
      <c r="F44" s="75">
        <v>11450.24</v>
      </c>
    </row>
    <row r="45" spans="1:6" ht="36" x14ac:dyDescent="0.2">
      <c r="A45" s="77">
        <v>43920</v>
      </c>
      <c r="B45" s="77"/>
      <c r="C45" s="74" t="s">
        <v>32</v>
      </c>
      <c r="D45" s="19" t="s">
        <v>33</v>
      </c>
      <c r="E45" s="19" t="s">
        <v>145</v>
      </c>
      <c r="F45" s="75">
        <v>1264.8699999999999</v>
      </c>
    </row>
    <row r="46" spans="1:6" ht="22.5" customHeight="1" x14ac:dyDescent="0.2">
      <c r="A46" s="33" t="s">
        <v>19</v>
      </c>
      <c r="B46" s="33"/>
      <c r="C46" s="33"/>
      <c r="D46" s="33"/>
      <c r="E46" s="33"/>
      <c r="F46" s="13">
        <f>SUM(F32:F45)</f>
        <v>421923.65</v>
      </c>
    </row>
    <row r="47" spans="1:6" ht="9" customHeight="1" x14ac:dyDescent="0.2">
      <c r="A47" s="27"/>
      <c r="B47" s="27"/>
      <c r="C47" s="27"/>
      <c r="D47" s="27"/>
      <c r="E47" s="27"/>
      <c r="F47" s="27"/>
    </row>
    <row r="48" spans="1:6" ht="22.5" customHeight="1" x14ac:dyDescent="0.2">
      <c r="A48" s="34" t="s">
        <v>22</v>
      </c>
      <c r="B48" s="35"/>
      <c r="C48" s="35"/>
      <c r="D48" s="35"/>
      <c r="E48" s="35"/>
      <c r="F48" s="36"/>
    </row>
    <row r="49" spans="1:6" ht="54" customHeight="1" x14ac:dyDescent="0.2">
      <c r="A49" s="31" t="s">
        <v>12</v>
      </c>
      <c r="B49" s="32"/>
      <c r="C49" s="7" t="s">
        <v>13</v>
      </c>
      <c r="D49" s="7" t="s">
        <v>14</v>
      </c>
      <c r="E49" s="7" t="s">
        <v>23</v>
      </c>
      <c r="F49" s="7" t="s">
        <v>24</v>
      </c>
    </row>
    <row r="50" spans="1:6" ht="18" customHeight="1" x14ac:dyDescent="0.2">
      <c r="A50" s="53">
        <v>43892</v>
      </c>
      <c r="B50" s="53"/>
      <c r="C50" s="20" t="s">
        <v>146</v>
      </c>
      <c r="D50" s="20" t="s">
        <v>66</v>
      </c>
      <c r="E50" s="20" t="s">
        <v>147</v>
      </c>
      <c r="F50" s="18">
        <v>3168.89</v>
      </c>
    </row>
    <row r="51" spans="1:6" ht="18" customHeight="1" x14ac:dyDescent="0.2">
      <c r="A51" s="53">
        <v>43892</v>
      </c>
      <c r="B51" s="53"/>
      <c r="C51" s="20" t="s">
        <v>148</v>
      </c>
      <c r="D51" s="20" t="s">
        <v>54</v>
      </c>
      <c r="E51" s="20" t="s">
        <v>67</v>
      </c>
      <c r="F51" s="18">
        <v>369.37</v>
      </c>
    </row>
    <row r="52" spans="1:6" ht="18" customHeight="1" x14ac:dyDescent="0.2">
      <c r="A52" s="53">
        <v>43892</v>
      </c>
      <c r="B52" s="53"/>
      <c r="C52" s="20" t="s">
        <v>149</v>
      </c>
      <c r="D52" s="20" t="s">
        <v>150</v>
      </c>
      <c r="E52" s="20" t="s">
        <v>50</v>
      </c>
      <c r="F52" s="18">
        <v>437</v>
      </c>
    </row>
    <row r="53" spans="1:6" ht="18" customHeight="1" x14ac:dyDescent="0.2">
      <c r="A53" s="53">
        <v>43892</v>
      </c>
      <c r="B53" s="53"/>
      <c r="C53" s="20" t="s">
        <v>151</v>
      </c>
      <c r="D53" s="20" t="s">
        <v>152</v>
      </c>
      <c r="E53" s="20" t="s">
        <v>153</v>
      </c>
      <c r="F53" s="18">
        <v>276.79000000000002</v>
      </c>
    </row>
    <row r="54" spans="1:6" ht="18" customHeight="1" x14ac:dyDescent="0.2">
      <c r="A54" s="53">
        <v>43892</v>
      </c>
      <c r="B54" s="53"/>
      <c r="C54" s="20" t="s">
        <v>154</v>
      </c>
      <c r="D54" s="20" t="s">
        <v>155</v>
      </c>
      <c r="E54" s="20" t="s">
        <v>50</v>
      </c>
      <c r="F54" s="18">
        <v>217</v>
      </c>
    </row>
    <row r="55" spans="1:6" ht="18" customHeight="1" x14ac:dyDescent="0.2">
      <c r="A55" s="53">
        <v>43892</v>
      </c>
      <c r="B55" s="53"/>
      <c r="C55" s="20" t="s">
        <v>156</v>
      </c>
      <c r="D55" s="20" t="s">
        <v>157</v>
      </c>
      <c r="E55" s="20" t="s">
        <v>34</v>
      </c>
      <c r="F55" s="18">
        <v>684.32</v>
      </c>
    </row>
    <row r="56" spans="1:6" ht="18" customHeight="1" x14ac:dyDescent="0.2">
      <c r="A56" s="53">
        <v>43892</v>
      </c>
      <c r="B56" s="53"/>
      <c r="C56" s="20" t="s">
        <v>158</v>
      </c>
      <c r="D56" s="20" t="s">
        <v>79</v>
      </c>
      <c r="E56" s="20" t="s">
        <v>50</v>
      </c>
      <c r="F56" s="18">
        <v>601</v>
      </c>
    </row>
    <row r="57" spans="1:6" ht="18" customHeight="1" x14ac:dyDescent="0.2">
      <c r="A57" s="53">
        <v>43893</v>
      </c>
      <c r="B57" s="53"/>
      <c r="C57" s="20" t="s">
        <v>159</v>
      </c>
      <c r="D57" s="20" t="s">
        <v>160</v>
      </c>
      <c r="E57" s="20" t="s">
        <v>161</v>
      </c>
      <c r="F57" s="18">
        <v>461.75</v>
      </c>
    </row>
    <row r="58" spans="1:6" ht="18" customHeight="1" x14ac:dyDescent="0.2">
      <c r="A58" s="53">
        <v>43893</v>
      </c>
      <c r="B58" s="53"/>
      <c r="C58" s="20" t="s">
        <v>162</v>
      </c>
      <c r="D58" s="20" t="s">
        <v>160</v>
      </c>
      <c r="E58" s="20" t="s">
        <v>73</v>
      </c>
      <c r="F58" s="18">
        <v>1065.72</v>
      </c>
    </row>
    <row r="59" spans="1:6" ht="18" customHeight="1" x14ac:dyDescent="0.2">
      <c r="A59" s="53">
        <v>43894</v>
      </c>
      <c r="B59" s="53"/>
      <c r="C59" s="20" t="s">
        <v>163</v>
      </c>
      <c r="D59" s="20" t="s">
        <v>164</v>
      </c>
      <c r="E59" s="20" t="s">
        <v>43</v>
      </c>
      <c r="F59" s="18">
        <v>393.44</v>
      </c>
    </row>
    <row r="60" spans="1:6" ht="18" customHeight="1" x14ac:dyDescent="0.2">
      <c r="A60" s="53">
        <v>43894</v>
      </c>
      <c r="B60" s="53"/>
      <c r="C60" s="20" t="s">
        <v>94</v>
      </c>
      <c r="D60" s="20" t="s">
        <v>165</v>
      </c>
      <c r="E60" s="20" t="s">
        <v>166</v>
      </c>
      <c r="F60" s="18">
        <v>40.4</v>
      </c>
    </row>
    <row r="61" spans="1:6" ht="18" customHeight="1" x14ac:dyDescent="0.2">
      <c r="A61" s="53">
        <v>43895</v>
      </c>
      <c r="B61" s="53"/>
      <c r="C61" s="20" t="s">
        <v>78</v>
      </c>
      <c r="D61" s="20" t="s">
        <v>39</v>
      </c>
      <c r="E61" s="20" t="s">
        <v>93</v>
      </c>
      <c r="F61" s="18">
        <v>28472.6</v>
      </c>
    </row>
    <row r="62" spans="1:6" ht="18" customHeight="1" x14ac:dyDescent="0.2">
      <c r="A62" s="53">
        <v>43895</v>
      </c>
      <c r="B62" s="53"/>
      <c r="C62" s="20" t="s">
        <v>32</v>
      </c>
      <c r="D62" s="20" t="s">
        <v>33</v>
      </c>
      <c r="E62" s="20" t="s">
        <v>130</v>
      </c>
      <c r="F62" s="18">
        <v>7038</v>
      </c>
    </row>
    <row r="63" spans="1:6" ht="18" customHeight="1" x14ac:dyDescent="0.2">
      <c r="A63" s="53">
        <v>43895</v>
      </c>
      <c r="B63" s="53"/>
      <c r="C63" s="20" t="s">
        <v>167</v>
      </c>
      <c r="D63" s="20" t="s">
        <v>55</v>
      </c>
      <c r="E63" s="20" t="s">
        <v>34</v>
      </c>
      <c r="F63" s="18">
        <v>5375.25</v>
      </c>
    </row>
    <row r="64" spans="1:6" ht="18" customHeight="1" x14ac:dyDescent="0.2">
      <c r="A64" s="53">
        <v>43895</v>
      </c>
      <c r="B64" s="53"/>
      <c r="C64" s="20" t="s">
        <v>94</v>
      </c>
      <c r="D64" s="20" t="s">
        <v>95</v>
      </c>
      <c r="E64" s="20" t="s">
        <v>168</v>
      </c>
      <c r="F64" s="18">
        <v>505.2</v>
      </c>
    </row>
    <row r="65" spans="1:6" ht="18" customHeight="1" x14ac:dyDescent="0.2">
      <c r="A65" s="53">
        <v>43895</v>
      </c>
      <c r="B65" s="53"/>
      <c r="C65" s="20" t="s">
        <v>94</v>
      </c>
      <c r="D65" s="20" t="s">
        <v>96</v>
      </c>
      <c r="E65" s="20" t="s">
        <v>168</v>
      </c>
      <c r="F65" s="18">
        <v>439.2</v>
      </c>
    </row>
    <row r="66" spans="1:6" ht="18" customHeight="1" x14ac:dyDescent="0.2">
      <c r="A66" s="53">
        <v>43896</v>
      </c>
      <c r="B66" s="53"/>
      <c r="C66" s="20" t="s">
        <v>169</v>
      </c>
      <c r="D66" s="20" t="s">
        <v>170</v>
      </c>
      <c r="E66" s="20" t="s">
        <v>171</v>
      </c>
      <c r="F66" s="18">
        <v>476.78</v>
      </c>
    </row>
    <row r="67" spans="1:6" ht="18" customHeight="1" x14ac:dyDescent="0.2">
      <c r="A67" s="53">
        <v>43896</v>
      </c>
      <c r="B67" s="53"/>
      <c r="C67" s="20" t="s">
        <v>172</v>
      </c>
      <c r="D67" s="20" t="s">
        <v>170</v>
      </c>
      <c r="E67" s="20" t="s">
        <v>171</v>
      </c>
      <c r="F67" s="18">
        <v>357.5</v>
      </c>
    </row>
    <row r="68" spans="1:6" ht="18" customHeight="1" x14ac:dyDescent="0.2">
      <c r="A68" s="53">
        <v>43899</v>
      </c>
      <c r="B68" s="53"/>
      <c r="C68" s="20" t="s">
        <v>40</v>
      </c>
      <c r="D68" s="20" t="s">
        <v>173</v>
      </c>
      <c r="E68" s="88" t="s">
        <v>98</v>
      </c>
      <c r="F68" s="89">
        <v>8282.7099999999991</v>
      </c>
    </row>
    <row r="69" spans="1:6" ht="18" customHeight="1" x14ac:dyDescent="0.2">
      <c r="A69" s="53">
        <v>43899</v>
      </c>
      <c r="B69" s="53"/>
      <c r="C69" s="20" t="s">
        <v>174</v>
      </c>
      <c r="D69" s="20" t="s">
        <v>66</v>
      </c>
      <c r="E69" s="20" t="s">
        <v>92</v>
      </c>
      <c r="F69" s="18">
        <v>258.93</v>
      </c>
    </row>
    <row r="70" spans="1:6" ht="18" customHeight="1" x14ac:dyDescent="0.2">
      <c r="A70" s="53">
        <v>43899</v>
      </c>
      <c r="B70" s="53"/>
      <c r="C70" s="20" t="s">
        <v>175</v>
      </c>
      <c r="D70" s="20" t="s">
        <v>176</v>
      </c>
      <c r="E70" s="20" t="s">
        <v>100</v>
      </c>
      <c r="F70" s="18">
        <v>324.66000000000003</v>
      </c>
    </row>
    <row r="71" spans="1:6" ht="18" customHeight="1" x14ac:dyDescent="0.2">
      <c r="A71" s="53">
        <v>43899</v>
      </c>
      <c r="B71" s="53"/>
      <c r="C71" s="20" t="s">
        <v>47</v>
      </c>
      <c r="D71" s="20" t="s">
        <v>177</v>
      </c>
      <c r="E71" s="20" t="s">
        <v>100</v>
      </c>
      <c r="F71" s="18">
        <v>180</v>
      </c>
    </row>
    <row r="72" spans="1:6" ht="18" customHeight="1" x14ac:dyDescent="0.2">
      <c r="A72" s="53">
        <v>43899</v>
      </c>
      <c r="B72" s="53"/>
      <c r="C72" s="21" t="s">
        <v>178</v>
      </c>
      <c r="D72" s="20" t="s">
        <v>179</v>
      </c>
      <c r="E72" s="20" t="s">
        <v>34</v>
      </c>
      <c r="F72" s="18">
        <v>4084.35</v>
      </c>
    </row>
    <row r="73" spans="1:6" ht="18" customHeight="1" x14ac:dyDescent="0.2">
      <c r="A73" s="53">
        <v>43900</v>
      </c>
      <c r="B73" s="53"/>
      <c r="C73" s="21" t="s">
        <v>180</v>
      </c>
      <c r="D73" s="20" t="s">
        <v>160</v>
      </c>
      <c r="E73" s="20" t="s">
        <v>73</v>
      </c>
      <c r="F73" s="18">
        <v>673.24</v>
      </c>
    </row>
    <row r="74" spans="1:6" ht="18" customHeight="1" x14ac:dyDescent="0.2">
      <c r="A74" s="53">
        <v>43900</v>
      </c>
      <c r="B74" s="53"/>
      <c r="C74" s="21" t="s">
        <v>181</v>
      </c>
      <c r="D74" s="20" t="s">
        <v>182</v>
      </c>
      <c r="E74" s="20" t="s">
        <v>183</v>
      </c>
      <c r="F74" s="18">
        <v>684</v>
      </c>
    </row>
    <row r="75" spans="1:6" ht="18" customHeight="1" x14ac:dyDescent="0.2">
      <c r="A75" s="53">
        <v>43901</v>
      </c>
      <c r="B75" s="53"/>
      <c r="C75" s="21" t="s">
        <v>184</v>
      </c>
      <c r="D75" s="20" t="s">
        <v>66</v>
      </c>
      <c r="E75" s="20" t="s">
        <v>185</v>
      </c>
      <c r="F75" s="18">
        <v>3190.82</v>
      </c>
    </row>
    <row r="76" spans="1:6" ht="18" customHeight="1" x14ac:dyDescent="0.2">
      <c r="A76" s="53">
        <v>43901</v>
      </c>
      <c r="B76" s="53"/>
      <c r="C76" s="21" t="s">
        <v>186</v>
      </c>
      <c r="D76" s="20" t="s">
        <v>150</v>
      </c>
      <c r="E76" s="20" t="s">
        <v>187</v>
      </c>
      <c r="F76" s="76">
        <v>291</v>
      </c>
    </row>
    <row r="77" spans="1:6" ht="18" customHeight="1" x14ac:dyDescent="0.2">
      <c r="A77" s="53">
        <v>43901</v>
      </c>
      <c r="B77" s="53"/>
      <c r="C77" s="21" t="s">
        <v>42</v>
      </c>
      <c r="D77" s="20" t="s">
        <v>97</v>
      </c>
      <c r="E77" s="20" t="s">
        <v>98</v>
      </c>
      <c r="F77" s="76">
        <v>377.02</v>
      </c>
    </row>
    <row r="78" spans="1:6" ht="18" customHeight="1" x14ac:dyDescent="0.2">
      <c r="A78" s="53">
        <v>43902</v>
      </c>
      <c r="B78" s="53"/>
      <c r="C78" s="21" t="s">
        <v>42</v>
      </c>
      <c r="D78" s="20" t="s">
        <v>97</v>
      </c>
      <c r="E78" s="20" t="s">
        <v>188</v>
      </c>
      <c r="F78" s="18">
        <v>867.82</v>
      </c>
    </row>
    <row r="79" spans="1:6" ht="18" customHeight="1" x14ac:dyDescent="0.2">
      <c r="A79" s="53">
        <v>43902</v>
      </c>
      <c r="B79" s="53"/>
      <c r="C79" s="20" t="s">
        <v>40</v>
      </c>
      <c r="D79" s="20" t="s">
        <v>173</v>
      </c>
      <c r="E79" s="20" t="s">
        <v>98</v>
      </c>
      <c r="F79" s="18">
        <v>297.07</v>
      </c>
    </row>
    <row r="80" spans="1:6" ht="18" customHeight="1" x14ac:dyDescent="0.2">
      <c r="A80" s="53">
        <v>43902</v>
      </c>
      <c r="B80" s="53"/>
      <c r="C80" s="20" t="s">
        <v>189</v>
      </c>
      <c r="D80" s="20" t="s">
        <v>190</v>
      </c>
      <c r="E80" s="20" t="s">
        <v>63</v>
      </c>
      <c r="F80" s="18">
        <v>588.35</v>
      </c>
    </row>
    <row r="81" spans="1:6" ht="18" customHeight="1" x14ac:dyDescent="0.2">
      <c r="A81" s="53">
        <v>43902</v>
      </c>
      <c r="B81" s="53"/>
      <c r="C81" s="20" t="s">
        <v>191</v>
      </c>
      <c r="D81" s="20" t="s">
        <v>192</v>
      </c>
      <c r="E81" s="20" t="s">
        <v>193</v>
      </c>
      <c r="F81" s="18">
        <v>4737.54</v>
      </c>
    </row>
    <row r="82" spans="1:6" ht="18" customHeight="1" x14ac:dyDescent="0.2">
      <c r="A82" s="53">
        <v>43902</v>
      </c>
      <c r="B82" s="53"/>
      <c r="C82" s="20" t="s">
        <v>17</v>
      </c>
      <c r="D82" s="20" t="s">
        <v>39</v>
      </c>
      <c r="E82" s="20" t="s">
        <v>194</v>
      </c>
      <c r="F82" s="18">
        <v>465</v>
      </c>
    </row>
    <row r="83" spans="1:6" ht="18" customHeight="1" x14ac:dyDescent="0.2">
      <c r="A83" s="53">
        <v>43902</v>
      </c>
      <c r="B83" s="53"/>
      <c r="C83" s="20" t="s">
        <v>17</v>
      </c>
      <c r="D83" s="20" t="s">
        <v>39</v>
      </c>
      <c r="E83" s="20" t="s">
        <v>195</v>
      </c>
      <c r="F83" s="18">
        <v>223.2</v>
      </c>
    </row>
    <row r="84" spans="1:6" ht="18" customHeight="1" x14ac:dyDescent="0.2">
      <c r="A84" s="53">
        <v>43902</v>
      </c>
      <c r="B84" s="53"/>
      <c r="C84" s="20" t="s">
        <v>17</v>
      </c>
      <c r="D84" s="20" t="s">
        <v>39</v>
      </c>
      <c r="E84" s="20" t="s">
        <v>196</v>
      </c>
      <c r="F84" s="18">
        <v>116.25</v>
      </c>
    </row>
    <row r="85" spans="1:6" ht="18" customHeight="1" x14ac:dyDescent="0.2">
      <c r="A85" s="53">
        <v>43902</v>
      </c>
      <c r="B85" s="53"/>
      <c r="C85" s="20" t="s">
        <v>17</v>
      </c>
      <c r="D85" s="20" t="s">
        <v>39</v>
      </c>
      <c r="E85" s="20" t="s">
        <v>197</v>
      </c>
      <c r="F85" s="18">
        <v>116.25</v>
      </c>
    </row>
    <row r="86" spans="1:6" ht="18" customHeight="1" x14ac:dyDescent="0.2">
      <c r="A86" s="53">
        <v>43902</v>
      </c>
      <c r="B86" s="53"/>
      <c r="C86" s="20" t="s">
        <v>17</v>
      </c>
      <c r="D86" s="20" t="s">
        <v>39</v>
      </c>
      <c r="E86" s="20" t="s">
        <v>198</v>
      </c>
      <c r="F86" s="18">
        <v>209.25</v>
      </c>
    </row>
    <row r="87" spans="1:6" ht="18" customHeight="1" x14ac:dyDescent="0.2">
      <c r="A87" s="53">
        <v>43902</v>
      </c>
      <c r="B87" s="53"/>
      <c r="C87" s="20" t="s">
        <v>17</v>
      </c>
      <c r="D87" s="20" t="s">
        <v>39</v>
      </c>
      <c r="E87" s="20" t="s">
        <v>199</v>
      </c>
      <c r="F87" s="18">
        <v>604.5</v>
      </c>
    </row>
    <row r="88" spans="1:6" ht="18" customHeight="1" x14ac:dyDescent="0.2">
      <c r="A88" s="53">
        <v>43902</v>
      </c>
      <c r="B88" s="53"/>
      <c r="C88" s="20" t="s">
        <v>200</v>
      </c>
      <c r="D88" s="20" t="s">
        <v>39</v>
      </c>
      <c r="E88" s="20" t="s">
        <v>201</v>
      </c>
      <c r="F88" s="18">
        <v>465</v>
      </c>
    </row>
    <row r="89" spans="1:6" ht="18" customHeight="1" x14ac:dyDescent="0.2">
      <c r="A89" s="53">
        <v>43902</v>
      </c>
      <c r="B89" s="53"/>
      <c r="C89" s="20" t="s">
        <v>17</v>
      </c>
      <c r="D89" s="20" t="s">
        <v>39</v>
      </c>
      <c r="E89" s="20" t="s">
        <v>202</v>
      </c>
      <c r="F89" s="18">
        <v>209.25</v>
      </c>
    </row>
    <row r="90" spans="1:6" ht="18" customHeight="1" x14ac:dyDescent="0.2">
      <c r="A90" s="53">
        <v>43902</v>
      </c>
      <c r="B90" s="53"/>
      <c r="C90" s="20" t="s">
        <v>17</v>
      </c>
      <c r="D90" s="20" t="s">
        <v>39</v>
      </c>
      <c r="E90" s="20" t="s">
        <v>203</v>
      </c>
      <c r="F90" s="18">
        <v>209.25</v>
      </c>
    </row>
    <row r="91" spans="1:6" ht="18" customHeight="1" x14ac:dyDescent="0.2">
      <c r="A91" s="53">
        <v>43902</v>
      </c>
      <c r="B91" s="53"/>
      <c r="C91" s="20" t="s">
        <v>17</v>
      </c>
      <c r="D91" s="20" t="s">
        <v>39</v>
      </c>
      <c r="E91" s="20" t="s">
        <v>204</v>
      </c>
      <c r="F91" s="18">
        <v>209.25</v>
      </c>
    </row>
    <row r="92" spans="1:6" ht="18" customHeight="1" x14ac:dyDescent="0.2">
      <c r="A92" s="53">
        <v>43902</v>
      </c>
      <c r="B92" s="53"/>
      <c r="C92" s="20" t="s">
        <v>17</v>
      </c>
      <c r="D92" s="20" t="s">
        <v>39</v>
      </c>
      <c r="E92" s="20" t="s">
        <v>205</v>
      </c>
      <c r="F92" s="18">
        <v>209.25</v>
      </c>
    </row>
    <row r="93" spans="1:6" ht="18" customHeight="1" x14ac:dyDescent="0.2">
      <c r="A93" s="53">
        <v>43902</v>
      </c>
      <c r="B93" s="53"/>
      <c r="C93" s="20" t="s">
        <v>17</v>
      </c>
      <c r="D93" s="20" t="s">
        <v>39</v>
      </c>
      <c r="E93" s="20" t="s">
        <v>206</v>
      </c>
      <c r="F93" s="18">
        <v>232.5</v>
      </c>
    </row>
    <row r="94" spans="1:6" ht="18" customHeight="1" x14ac:dyDescent="0.2">
      <c r="A94" s="53">
        <v>43902</v>
      </c>
      <c r="B94" s="53"/>
      <c r="C94" s="20" t="s">
        <v>17</v>
      </c>
      <c r="D94" s="20" t="s">
        <v>39</v>
      </c>
      <c r="E94" s="20" t="s">
        <v>207</v>
      </c>
      <c r="F94" s="18">
        <v>234.73</v>
      </c>
    </row>
    <row r="95" spans="1:6" ht="18" customHeight="1" x14ac:dyDescent="0.2">
      <c r="A95" s="53">
        <v>43902</v>
      </c>
      <c r="B95" s="53"/>
      <c r="C95" s="20" t="s">
        <v>17</v>
      </c>
      <c r="D95" s="20" t="s">
        <v>39</v>
      </c>
      <c r="E95" s="20" t="s">
        <v>208</v>
      </c>
      <c r="F95" s="18">
        <v>93</v>
      </c>
    </row>
    <row r="96" spans="1:6" ht="18" customHeight="1" x14ac:dyDescent="0.2">
      <c r="A96" s="53">
        <v>43903</v>
      </c>
      <c r="B96" s="53"/>
      <c r="C96" s="20" t="s">
        <v>18</v>
      </c>
      <c r="D96" s="20" t="s">
        <v>39</v>
      </c>
      <c r="E96" s="20" t="s">
        <v>209</v>
      </c>
      <c r="F96" s="18">
        <v>37.5</v>
      </c>
    </row>
    <row r="97" spans="1:6" ht="18" customHeight="1" x14ac:dyDescent="0.2">
      <c r="A97" s="53">
        <v>43903</v>
      </c>
      <c r="B97" s="53"/>
      <c r="C97" s="20" t="s">
        <v>18</v>
      </c>
      <c r="D97" s="20" t="s">
        <v>39</v>
      </c>
      <c r="E97" s="20" t="s">
        <v>210</v>
      </c>
      <c r="F97" s="18">
        <v>37.5</v>
      </c>
    </row>
    <row r="98" spans="1:6" ht="18" customHeight="1" x14ac:dyDescent="0.2">
      <c r="A98" s="53">
        <v>43903</v>
      </c>
      <c r="B98" s="53"/>
      <c r="C98" s="20" t="s">
        <v>18</v>
      </c>
      <c r="D98" s="20" t="s">
        <v>39</v>
      </c>
      <c r="E98" s="20" t="s">
        <v>211</v>
      </c>
      <c r="F98" s="18">
        <v>67.5</v>
      </c>
    </row>
    <row r="99" spans="1:6" ht="18" customHeight="1" x14ac:dyDescent="0.2">
      <c r="A99" s="53">
        <v>43903</v>
      </c>
      <c r="B99" s="53"/>
      <c r="C99" s="20" t="s">
        <v>18</v>
      </c>
      <c r="D99" s="20" t="s">
        <v>39</v>
      </c>
      <c r="E99" s="20" t="s">
        <v>212</v>
      </c>
      <c r="F99" s="18">
        <v>195</v>
      </c>
    </row>
    <row r="100" spans="1:6" ht="18" customHeight="1" x14ac:dyDescent="0.2">
      <c r="A100" s="53">
        <v>43903</v>
      </c>
      <c r="B100" s="53"/>
      <c r="C100" s="20" t="s">
        <v>18</v>
      </c>
      <c r="D100" s="20" t="s">
        <v>39</v>
      </c>
      <c r="E100" s="20" t="s">
        <v>213</v>
      </c>
      <c r="F100" s="18">
        <v>150</v>
      </c>
    </row>
    <row r="101" spans="1:6" ht="18" customHeight="1" x14ac:dyDescent="0.2">
      <c r="A101" s="53">
        <v>43903</v>
      </c>
      <c r="B101" s="53"/>
      <c r="C101" s="20" t="s">
        <v>18</v>
      </c>
      <c r="D101" s="20" t="s">
        <v>39</v>
      </c>
      <c r="E101" s="20" t="s">
        <v>214</v>
      </c>
      <c r="F101" s="18">
        <v>67.5</v>
      </c>
    </row>
    <row r="102" spans="1:6" ht="18" customHeight="1" x14ac:dyDescent="0.2">
      <c r="A102" s="53">
        <v>43903</v>
      </c>
      <c r="B102" s="53"/>
      <c r="C102" s="20" t="s">
        <v>18</v>
      </c>
      <c r="D102" s="20" t="s">
        <v>39</v>
      </c>
      <c r="E102" s="20" t="s">
        <v>215</v>
      </c>
      <c r="F102" s="18">
        <v>67.5</v>
      </c>
    </row>
    <row r="103" spans="1:6" ht="18" customHeight="1" x14ac:dyDescent="0.2">
      <c r="A103" s="53">
        <v>43903</v>
      </c>
      <c r="B103" s="53"/>
      <c r="C103" s="20" t="s">
        <v>18</v>
      </c>
      <c r="D103" s="20" t="s">
        <v>39</v>
      </c>
      <c r="E103" s="20" t="s">
        <v>216</v>
      </c>
      <c r="F103" s="18">
        <v>67.5</v>
      </c>
    </row>
    <row r="104" spans="1:6" ht="18" customHeight="1" x14ac:dyDescent="0.2">
      <c r="A104" s="53">
        <v>43903</v>
      </c>
      <c r="B104" s="53"/>
      <c r="C104" s="20" t="s">
        <v>18</v>
      </c>
      <c r="D104" s="20" t="s">
        <v>39</v>
      </c>
      <c r="E104" s="20" t="s">
        <v>217</v>
      </c>
      <c r="F104" s="18">
        <v>67.5</v>
      </c>
    </row>
    <row r="105" spans="1:6" ht="18" customHeight="1" x14ac:dyDescent="0.2">
      <c r="A105" s="53">
        <v>43903</v>
      </c>
      <c r="B105" s="53"/>
      <c r="C105" s="20" t="s">
        <v>18</v>
      </c>
      <c r="D105" s="20" t="s">
        <v>39</v>
      </c>
      <c r="E105" s="20" t="s">
        <v>218</v>
      </c>
      <c r="F105" s="18">
        <v>75</v>
      </c>
    </row>
    <row r="106" spans="1:6" ht="18" customHeight="1" x14ac:dyDescent="0.2">
      <c r="A106" s="53">
        <v>43903</v>
      </c>
      <c r="B106" s="53"/>
      <c r="C106" s="20" t="s">
        <v>18</v>
      </c>
      <c r="D106" s="20" t="s">
        <v>39</v>
      </c>
      <c r="E106" s="20" t="s">
        <v>219</v>
      </c>
      <c r="F106" s="18">
        <v>75.72</v>
      </c>
    </row>
    <row r="107" spans="1:6" ht="18" customHeight="1" x14ac:dyDescent="0.2">
      <c r="A107" s="53">
        <v>43903</v>
      </c>
      <c r="B107" s="53"/>
      <c r="C107" s="20" t="s">
        <v>18</v>
      </c>
      <c r="D107" s="20" t="s">
        <v>39</v>
      </c>
      <c r="E107" s="20" t="s">
        <v>220</v>
      </c>
      <c r="F107" s="18">
        <v>30</v>
      </c>
    </row>
    <row r="108" spans="1:6" ht="18" customHeight="1" x14ac:dyDescent="0.2">
      <c r="A108" s="53">
        <v>43903</v>
      </c>
      <c r="B108" s="53"/>
      <c r="C108" s="20" t="s">
        <v>18</v>
      </c>
      <c r="D108" s="20" t="s">
        <v>39</v>
      </c>
      <c r="E108" s="20" t="s">
        <v>221</v>
      </c>
      <c r="F108" s="18">
        <v>150</v>
      </c>
    </row>
    <row r="109" spans="1:6" ht="18" customHeight="1" x14ac:dyDescent="0.2">
      <c r="A109" s="53">
        <v>43903</v>
      </c>
      <c r="B109" s="53"/>
      <c r="C109" s="20" t="s">
        <v>18</v>
      </c>
      <c r="D109" s="20" t="s">
        <v>39</v>
      </c>
      <c r="E109" s="20" t="s">
        <v>222</v>
      </c>
      <c r="F109" s="18">
        <v>72</v>
      </c>
    </row>
    <row r="110" spans="1:6" ht="18" customHeight="1" x14ac:dyDescent="0.2">
      <c r="A110" s="53">
        <v>43903</v>
      </c>
      <c r="B110" s="53"/>
      <c r="C110" s="20" t="s">
        <v>223</v>
      </c>
      <c r="D110" s="20" t="s">
        <v>106</v>
      </c>
      <c r="E110" s="20" t="s">
        <v>65</v>
      </c>
      <c r="F110" s="18">
        <v>624</v>
      </c>
    </row>
    <row r="111" spans="1:6" ht="18" customHeight="1" x14ac:dyDescent="0.2">
      <c r="A111" s="53">
        <v>43903</v>
      </c>
      <c r="B111" s="53"/>
      <c r="C111" s="20" t="s">
        <v>224</v>
      </c>
      <c r="D111" s="20" t="s">
        <v>225</v>
      </c>
      <c r="E111" s="20" t="s">
        <v>63</v>
      </c>
      <c r="F111" s="18">
        <v>529.71</v>
      </c>
    </row>
    <row r="112" spans="1:6" ht="18" customHeight="1" x14ac:dyDescent="0.2">
      <c r="A112" s="53">
        <v>43903</v>
      </c>
      <c r="B112" s="53"/>
      <c r="C112" s="20" t="s">
        <v>226</v>
      </c>
      <c r="D112" s="20" t="s">
        <v>79</v>
      </c>
      <c r="E112" s="20" t="s">
        <v>50</v>
      </c>
      <c r="F112" s="18">
        <v>320</v>
      </c>
    </row>
    <row r="113" spans="1:6" ht="18" customHeight="1" x14ac:dyDescent="0.2">
      <c r="A113" s="53">
        <v>43903</v>
      </c>
      <c r="B113" s="53"/>
      <c r="C113" s="20" t="s">
        <v>227</v>
      </c>
      <c r="D113" s="20" t="s">
        <v>57</v>
      </c>
      <c r="E113" s="20" t="s">
        <v>41</v>
      </c>
      <c r="F113" s="18">
        <v>4225</v>
      </c>
    </row>
    <row r="114" spans="1:6" ht="18" customHeight="1" x14ac:dyDescent="0.2">
      <c r="A114" s="53">
        <v>43906</v>
      </c>
      <c r="B114" s="53"/>
      <c r="C114" s="20" t="s">
        <v>42</v>
      </c>
      <c r="D114" s="20" t="s">
        <v>97</v>
      </c>
      <c r="E114" s="20" t="s">
        <v>98</v>
      </c>
      <c r="F114" s="18">
        <v>850.24</v>
      </c>
    </row>
    <row r="115" spans="1:6" ht="18" customHeight="1" x14ac:dyDescent="0.2">
      <c r="A115" s="53">
        <v>43906</v>
      </c>
      <c r="B115" s="53"/>
      <c r="C115" s="20" t="s">
        <v>228</v>
      </c>
      <c r="D115" s="20" t="s">
        <v>229</v>
      </c>
      <c r="E115" s="20" t="s">
        <v>35</v>
      </c>
      <c r="F115" s="18">
        <v>288.48</v>
      </c>
    </row>
    <row r="116" spans="1:6" ht="18" customHeight="1" x14ac:dyDescent="0.2">
      <c r="A116" s="53">
        <v>43906</v>
      </c>
      <c r="B116" s="53"/>
      <c r="C116" s="20" t="s">
        <v>230</v>
      </c>
      <c r="D116" s="20" t="s">
        <v>54</v>
      </c>
      <c r="E116" s="20" t="s">
        <v>43</v>
      </c>
      <c r="F116" s="18">
        <v>383.2</v>
      </c>
    </row>
    <row r="117" spans="1:6" ht="18" customHeight="1" x14ac:dyDescent="0.2">
      <c r="A117" s="53">
        <v>43906</v>
      </c>
      <c r="B117" s="53"/>
      <c r="C117" s="20" t="s">
        <v>101</v>
      </c>
      <c r="D117" s="20" t="s">
        <v>39</v>
      </c>
      <c r="E117" s="20" t="s">
        <v>102</v>
      </c>
      <c r="F117" s="18">
        <v>33620.21</v>
      </c>
    </row>
    <row r="118" spans="1:6" ht="18" customHeight="1" x14ac:dyDescent="0.2">
      <c r="A118" s="53">
        <v>43906</v>
      </c>
      <c r="B118" s="53"/>
      <c r="C118" s="20" t="s">
        <v>47</v>
      </c>
      <c r="D118" s="20" t="s">
        <v>231</v>
      </c>
      <c r="E118" s="20" t="s">
        <v>232</v>
      </c>
      <c r="F118" s="18">
        <v>454.01</v>
      </c>
    </row>
    <row r="119" spans="1:6" ht="18" customHeight="1" x14ac:dyDescent="0.2">
      <c r="A119" s="53">
        <v>43906</v>
      </c>
      <c r="B119" s="53"/>
      <c r="C119" s="20" t="s">
        <v>233</v>
      </c>
      <c r="D119" s="20" t="s">
        <v>160</v>
      </c>
      <c r="E119" s="20" t="s">
        <v>234</v>
      </c>
      <c r="F119" s="18">
        <v>117.6</v>
      </c>
    </row>
    <row r="120" spans="1:6" ht="18" customHeight="1" x14ac:dyDescent="0.2">
      <c r="A120" s="53">
        <v>43906</v>
      </c>
      <c r="B120" s="53"/>
      <c r="C120" s="20" t="s">
        <v>235</v>
      </c>
      <c r="D120" s="20" t="s">
        <v>164</v>
      </c>
      <c r="E120" s="20" t="s">
        <v>43</v>
      </c>
      <c r="F120" s="18">
        <v>235.07</v>
      </c>
    </row>
    <row r="121" spans="1:6" ht="18" customHeight="1" x14ac:dyDescent="0.2">
      <c r="A121" s="53">
        <v>43906</v>
      </c>
      <c r="B121" s="53"/>
      <c r="C121" s="20" t="s">
        <v>236</v>
      </c>
      <c r="D121" s="20" t="s">
        <v>105</v>
      </c>
      <c r="E121" s="20" t="s">
        <v>41</v>
      </c>
      <c r="F121" s="18">
        <v>4223.25</v>
      </c>
    </row>
    <row r="122" spans="1:6" ht="18" customHeight="1" x14ac:dyDescent="0.2">
      <c r="A122" s="53">
        <v>43906</v>
      </c>
      <c r="B122" s="53"/>
      <c r="C122" s="20" t="s">
        <v>237</v>
      </c>
      <c r="D122" s="20" t="s">
        <v>36</v>
      </c>
      <c r="E122" s="20" t="s">
        <v>41</v>
      </c>
      <c r="F122" s="18">
        <v>12200.5</v>
      </c>
    </row>
    <row r="123" spans="1:6" ht="18" customHeight="1" x14ac:dyDescent="0.2">
      <c r="A123" s="53">
        <v>43906</v>
      </c>
      <c r="B123" s="53"/>
      <c r="C123" s="20" t="s">
        <v>238</v>
      </c>
      <c r="D123" s="20" t="s">
        <v>59</v>
      </c>
      <c r="E123" s="20" t="s">
        <v>41</v>
      </c>
      <c r="F123" s="18">
        <v>4000</v>
      </c>
    </row>
    <row r="124" spans="1:6" ht="18" customHeight="1" x14ac:dyDescent="0.2">
      <c r="A124" s="53">
        <v>43906</v>
      </c>
      <c r="B124" s="53"/>
      <c r="C124" s="20" t="s">
        <v>239</v>
      </c>
      <c r="D124" s="20" t="s">
        <v>240</v>
      </c>
      <c r="E124" s="20" t="s">
        <v>41</v>
      </c>
      <c r="F124" s="18">
        <v>4504.8</v>
      </c>
    </row>
    <row r="125" spans="1:6" ht="18" customHeight="1" x14ac:dyDescent="0.2">
      <c r="A125" s="53">
        <v>43906</v>
      </c>
      <c r="B125" s="53"/>
      <c r="C125" s="20" t="s">
        <v>241</v>
      </c>
      <c r="D125" s="20" t="s">
        <v>68</v>
      </c>
      <c r="E125" s="20" t="s">
        <v>41</v>
      </c>
      <c r="F125" s="18">
        <v>4223.25</v>
      </c>
    </row>
    <row r="126" spans="1:6" ht="18" customHeight="1" x14ac:dyDescent="0.2">
      <c r="A126" s="53">
        <v>43906</v>
      </c>
      <c r="B126" s="53"/>
      <c r="C126" s="20" t="s">
        <v>242</v>
      </c>
      <c r="D126" s="20" t="s">
        <v>88</v>
      </c>
      <c r="E126" s="20" t="s">
        <v>243</v>
      </c>
      <c r="F126" s="18">
        <v>1194.3900000000001</v>
      </c>
    </row>
    <row r="127" spans="1:6" ht="18" customHeight="1" x14ac:dyDescent="0.2">
      <c r="A127" s="53">
        <v>43906</v>
      </c>
      <c r="B127" s="53"/>
      <c r="C127" s="20" t="s">
        <v>89</v>
      </c>
      <c r="D127" s="20" t="s">
        <v>56</v>
      </c>
      <c r="E127" s="20" t="s">
        <v>41</v>
      </c>
      <c r="F127" s="18">
        <v>9385</v>
      </c>
    </row>
    <row r="128" spans="1:6" ht="18" customHeight="1" x14ac:dyDescent="0.2">
      <c r="A128" s="53">
        <v>43906</v>
      </c>
      <c r="B128" s="53"/>
      <c r="C128" s="20" t="s">
        <v>244</v>
      </c>
      <c r="D128" s="20" t="s">
        <v>103</v>
      </c>
      <c r="E128" s="20" t="s">
        <v>41</v>
      </c>
      <c r="F128" s="18">
        <v>4223.25</v>
      </c>
    </row>
    <row r="129" spans="1:6" ht="18" customHeight="1" x14ac:dyDescent="0.2">
      <c r="A129" s="53">
        <v>43906</v>
      </c>
      <c r="B129" s="53"/>
      <c r="C129" s="20" t="s">
        <v>245</v>
      </c>
      <c r="D129" s="20" t="s">
        <v>246</v>
      </c>
      <c r="E129" s="20" t="s">
        <v>41</v>
      </c>
      <c r="F129" s="18">
        <v>4000</v>
      </c>
    </row>
    <row r="130" spans="1:6" ht="18" customHeight="1" x14ac:dyDescent="0.2">
      <c r="A130" s="53">
        <v>43906</v>
      </c>
      <c r="B130" s="53"/>
      <c r="C130" s="20" t="s">
        <v>75</v>
      </c>
      <c r="D130" s="20" t="s">
        <v>107</v>
      </c>
      <c r="E130" s="20" t="s">
        <v>41</v>
      </c>
      <c r="F130" s="18">
        <v>4500</v>
      </c>
    </row>
    <row r="131" spans="1:6" ht="18" customHeight="1" x14ac:dyDescent="0.2">
      <c r="A131" s="53">
        <v>43906</v>
      </c>
      <c r="B131" s="53"/>
      <c r="C131" s="20" t="s">
        <v>247</v>
      </c>
      <c r="D131" s="20" t="s">
        <v>31</v>
      </c>
      <c r="E131" s="20" t="s">
        <v>99</v>
      </c>
      <c r="F131" s="18">
        <v>1877</v>
      </c>
    </row>
    <row r="132" spans="1:6" ht="18" customHeight="1" x14ac:dyDescent="0.2">
      <c r="A132" s="53">
        <v>43906</v>
      </c>
      <c r="B132" s="53"/>
      <c r="C132" s="20" t="s">
        <v>248</v>
      </c>
      <c r="D132" s="20" t="s">
        <v>44</v>
      </c>
      <c r="E132" s="20" t="s">
        <v>41</v>
      </c>
      <c r="F132" s="18">
        <v>2424.1999999999998</v>
      </c>
    </row>
    <row r="133" spans="1:6" ht="18" customHeight="1" x14ac:dyDescent="0.2">
      <c r="A133" s="53">
        <v>43906</v>
      </c>
      <c r="B133" s="53"/>
      <c r="C133" s="20" t="s">
        <v>249</v>
      </c>
      <c r="D133" s="20" t="s">
        <v>58</v>
      </c>
      <c r="E133" s="20" t="s">
        <v>41</v>
      </c>
      <c r="F133" s="18">
        <v>2346.25</v>
      </c>
    </row>
    <row r="134" spans="1:6" ht="18" customHeight="1" x14ac:dyDescent="0.2">
      <c r="A134" s="53">
        <v>43906</v>
      </c>
      <c r="B134" s="53"/>
      <c r="C134" s="20" t="s">
        <v>250</v>
      </c>
      <c r="D134" s="20" t="s">
        <v>251</v>
      </c>
      <c r="E134" s="20" t="s">
        <v>41</v>
      </c>
      <c r="F134" s="18">
        <v>9385</v>
      </c>
    </row>
    <row r="135" spans="1:6" ht="18" customHeight="1" x14ac:dyDescent="0.2">
      <c r="A135" s="53">
        <v>43907</v>
      </c>
      <c r="B135" s="53"/>
      <c r="C135" s="20" t="s">
        <v>252</v>
      </c>
      <c r="D135" s="20" t="s">
        <v>70</v>
      </c>
      <c r="E135" s="20" t="s">
        <v>253</v>
      </c>
      <c r="F135" s="18">
        <v>1250.3499999999999</v>
      </c>
    </row>
    <row r="136" spans="1:6" ht="18" customHeight="1" x14ac:dyDescent="0.2">
      <c r="A136" s="53">
        <v>43907</v>
      </c>
      <c r="B136" s="53"/>
      <c r="C136" s="20" t="s">
        <v>254</v>
      </c>
      <c r="D136" s="20" t="s">
        <v>45</v>
      </c>
      <c r="E136" s="20" t="s">
        <v>255</v>
      </c>
      <c r="F136" s="18">
        <v>1850</v>
      </c>
    </row>
    <row r="137" spans="1:6" ht="18" customHeight="1" x14ac:dyDescent="0.2">
      <c r="A137" s="53">
        <v>43907</v>
      </c>
      <c r="B137" s="53"/>
      <c r="C137" s="20" t="s">
        <v>256</v>
      </c>
      <c r="D137" s="20" t="s">
        <v>64</v>
      </c>
      <c r="E137" s="20" t="s">
        <v>65</v>
      </c>
      <c r="F137" s="18">
        <v>10552.8</v>
      </c>
    </row>
    <row r="138" spans="1:6" ht="18" customHeight="1" x14ac:dyDescent="0.2">
      <c r="A138" s="53">
        <v>43907</v>
      </c>
      <c r="B138" s="53"/>
      <c r="C138" s="20" t="s">
        <v>257</v>
      </c>
      <c r="D138" s="20" t="s">
        <v>80</v>
      </c>
      <c r="E138" s="20" t="s">
        <v>41</v>
      </c>
      <c r="F138" s="18">
        <v>2346.25</v>
      </c>
    </row>
    <row r="139" spans="1:6" ht="18" customHeight="1" x14ac:dyDescent="0.2">
      <c r="A139" s="53">
        <v>43907</v>
      </c>
      <c r="B139" s="53"/>
      <c r="C139" s="20" t="s">
        <v>258</v>
      </c>
      <c r="D139" s="20" t="s">
        <v>259</v>
      </c>
      <c r="E139" s="20" t="s">
        <v>41</v>
      </c>
      <c r="F139" s="18">
        <v>4692.5</v>
      </c>
    </row>
    <row r="140" spans="1:6" ht="18" customHeight="1" x14ac:dyDescent="0.2">
      <c r="A140" s="53">
        <v>43907</v>
      </c>
      <c r="B140" s="53"/>
      <c r="C140" s="20" t="s">
        <v>260</v>
      </c>
      <c r="D140" s="20" t="s">
        <v>53</v>
      </c>
      <c r="E140" s="20" t="s">
        <v>50</v>
      </c>
      <c r="F140" s="18">
        <v>1080</v>
      </c>
    </row>
    <row r="141" spans="1:6" ht="18" customHeight="1" x14ac:dyDescent="0.2">
      <c r="A141" s="53">
        <v>43907</v>
      </c>
      <c r="B141" s="53"/>
      <c r="C141" s="20" t="s">
        <v>261</v>
      </c>
      <c r="D141" s="20" t="s">
        <v>108</v>
      </c>
      <c r="E141" s="20" t="s">
        <v>83</v>
      </c>
      <c r="F141" s="18">
        <v>6579.36</v>
      </c>
    </row>
    <row r="142" spans="1:6" ht="18" customHeight="1" x14ac:dyDescent="0.2">
      <c r="A142" s="53">
        <v>43908</v>
      </c>
      <c r="B142" s="53"/>
      <c r="C142" s="20" t="s">
        <v>262</v>
      </c>
      <c r="D142" s="20" t="s">
        <v>45</v>
      </c>
      <c r="E142" s="20" t="s">
        <v>35</v>
      </c>
      <c r="F142" s="18">
        <v>300</v>
      </c>
    </row>
    <row r="143" spans="1:6" ht="18" customHeight="1" x14ac:dyDescent="0.2">
      <c r="A143" s="53">
        <v>43908</v>
      </c>
      <c r="B143" s="53"/>
      <c r="C143" s="20" t="s">
        <v>263</v>
      </c>
      <c r="D143" s="20" t="s">
        <v>160</v>
      </c>
      <c r="E143" s="20" t="s">
        <v>73</v>
      </c>
      <c r="F143" s="18">
        <v>1239.44</v>
      </c>
    </row>
    <row r="144" spans="1:6" ht="18" customHeight="1" x14ac:dyDescent="0.2">
      <c r="A144" s="53">
        <v>43908</v>
      </c>
      <c r="B144" s="53"/>
      <c r="C144" s="20" t="s">
        <v>264</v>
      </c>
      <c r="D144" s="20" t="s">
        <v>265</v>
      </c>
      <c r="E144" s="20" t="s">
        <v>266</v>
      </c>
      <c r="F144" s="18">
        <v>68</v>
      </c>
    </row>
    <row r="145" spans="1:6" ht="18" customHeight="1" x14ac:dyDescent="0.2">
      <c r="A145" s="53">
        <v>43908</v>
      </c>
      <c r="B145" s="53"/>
      <c r="C145" s="20" t="s">
        <v>267</v>
      </c>
      <c r="D145" s="20" t="s">
        <v>54</v>
      </c>
      <c r="E145" s="20" t="s">
        <v>73</v>
      </c>
      <c r="F145" s="18">
        <v>186.54</v>
      </c>
    </row>
    <row r="146" spans="1:6" ht="18" customHeight="1" x14ac:dyDescent="0.2">
      <c r="A146" s="53">
        <v>43908</v>
      </c>
      <c r="B146" s="53"/>
      <c r="C146" s="20" t="s">
        <v>268</v>
      </c>
      <c r="D146" s="20" t="s">
        <v>269</v>
      </c>
      <c r="E146" s="20" t="s">
        <v>63</v>
      </c>
      <c r="F146" s="18">
        <v>768.5</v>
      </c>
    </row>
    <row r="147" spans="1:6" ht="18" customHeight="1" x14ac:dyDescent="0.2">
      <c r="A147" s="53">
        <v>43908</v>
      </c>
      <c r="B147" s="53"/>
      <c r="C147" s="20" t="s">
        <v>270</v>
      </c>
      <c r="D147" s="20" t="s">
        <v>271</v>
      </c>
      <c r="E147" s="20" t="s">
        <v>272</v>
      </c>
      <c r="F147" s="18">
        <v>2377.62</v>
      </c>
    </row>
    <row r="148" spans="1:6" ht="18" customHeight="1" x14ac:dyDescent="0.2">
      <c r="A148" s="53">
        <v>43908</v>
      </c>
      <c r="B148" s="53"/>
      <c r="C148" s="20" t="s">
        <v>273</v>
      </c>
      <c r="D148" s="20" t="s">
        <v>66</v>
      </c>
      <c r="E148" s="20" t="s">
        <v>274</v>
      </c>
      <c r="F148" s="18">
        <v>126.73</v>
      </c>
    </row>
    <row r="149" spans="1:6" ht="18" customHeight="1" x14ac:dyDescent="0.2">
      <c r="A149" s="53">
        <v>43908</v>
      </c>
      <c r="B149" s="53"/>
      <c r="C149" s="20" t="s">
        <v>275</v>
      </c>
      <c r="D149" s="20" t="s">
        <v>160</v>
      </c>
      <c r="E149" s="20" t="s">
        <v>67</v>
      </c>
      <c r="F149" s="18">
        <v>709.5</v>
      </c>
    </row>
    <row r="150" spans="1:6" ht="18" customHeight="1" x14ac:dyDescent="0.2">
      <c r="A150" s="53">
        <v>43908</v>
      </c>
      <c r="B150" s="53"/>
      <c r="C150" s="20" t="s">
        <v>276</v>
      </c>
      <c r="D150" s="20" t="s">
        <v>66</v>
      </c>
      <c r="E150" s="20" t="s">
        <v>277</v>
      </c>
      <c r="F150" s="18">
        <v>525.30999999999995</v>
      </c>
    </row>
    <row r="151" spans="1:6" ht="18" customHeight="1" x14ac:dyDescent="0.2">
      <c r="A151" s="53">
        <v>43908</v>
      </c>
      <c r="B151" s="53"/>
      <c r="C151" s="20" t="s">
        <v>278</v>
      </c>
      <c r="D151" s="20" t="s">
        <v>66</v>
      </c>
      <c r="E151" s="20" t="s">
        <v>84</v>
      </c>
      <c r="F151" s="18">
        <v>170</v>
      </c>
    </row>
    <row r="152" spans="1:6" ht="18" customHeight="1" x14ac:dyDescent="0.2">
      <c r="A152" s="53">
        <v>43908</v>
      </c>
      <c r="B152" s="53"/>
      <c r="C152" s="20" t="s">
        <v>279</v>
      </c>
      <c r="D152" s="20" t="s">
        <v>164</v>
      </c>
      <c r="E152" s="20" t="s">
        <v>43</v>
      </c>
      <c r="F152" s="18">
        <v>233.7</v>
      </c>
    </row>
    <row r="153" spans="1:6" ht="18" customHeight="1" x14ac:dyDescent="0.2">
      <c r="A153" s="53">
        <v>43908</v>
      </c>
      <c r="B153" s="53"/>
      <c r="C153" s="20" t="s">
        <v>280</v>
      </c>
      <c r="D153" s="20" t="s">
        <v>281</v>
      </c>
      <c r="E153" s="20" t="s">
        <v>282</v>
      </c>
      <c r="F153" s="18">
        <v>617.80999999999995</v>
      </c>
    </row>
    <row r="154" spans="1:6" ht="18" customHeight="1" x14ac:dyDescent="0.2">
      <c r="A154" s="53">
        <v>43908</v>
      </c>
      <c r="B154" s="53"/>
      <c r="C154" s="20" t="s">
        <v>85</v>
      </c>
      <c r="D154" s="20" t="s">
        <v>283</v>
      </c>
      <c r="E154" s="20" t="s">
        <v>188</v>
      </c>
      <c r="F154" s="18">
        <v>4501.8900000000003</v>
      </c>
    </row>
    <row r="155" spans="1:6" ht="18" customHeight="1" x14ac:dyDescent="0.2">
      <c r="A155" s="53">
        <v>43908</v>
      </c>
      <c r="B155" s="53"/>
      <c r="C155" s="20" t="s">
        <v>85</v>
      </c>
      <c r="D155" s="20" t="s">
        <v>283</v>
      </c>
      <c r="E155" s="20" t="s">
        <v>188</v>
      </c>
      <c r="F155" s="18">
        <v>184.03</v>
      </c>
    </row>
    <row r="156" spans="1:6" ht="18" customHeight="1" x14ac:dyDescent="0.2">
      <c r="A156" s="53">
        <v>43908</v>
      </c>
      <c r="B156" s="53"/>
      <c r="C156" s="20" t="s">
        <v>284</v>
      </c>
      <c r="D156" s="20" t="s">
        <v>69</v>
      </c>
      <c r="E156" s="20" t="s">
        <v>41</v>
      </c>
      <c r="F156" s="18">
        <v>4223.25</v>
      </c>
    </row>
    <row r="157" spans="1:6" ht="18" customHeight="1" x14ac:dyDescent="0.2">
      <c r="A157" s="53">
        <v>43909</v>
      </c>
      <c r="B157" s="53"/>
      <c r="C157" s="20" t="s">
        <v>285</v>
      </c>
      <c r="D157" s="20" t="s">
        <v>81</v>
      </c>
      <c r="E157" s="20" t="s">
        <v>41</v>
      </c>
      <c r="F157" s="18">
        <v>4223.25</v>
      </c>
    </row>
    <row r="158" spans="1:6" ht="18" customHeight="1" x14ac:dyDescent="0.2">
      <c r="A158" s="53">
        <v>43909</v>
      </c>
      <c r="B158" s="53"/>
      <c r="C158" s="20" t="s">
        <v>286</v>
      </c>
      <c r="D158" s="20" t="s">
        <v>109</v>
      </c>
      <c r="E158" s="20" t="s">
        <v>287</v>
      </c>
      <c r="F158" s="18">
        <v>322.02</v>
      </c>
    </row>
    <row r="159" spans="1:6" ht="18" customHeight="1" x14ac:dyDescent="0.2">
      <c r="A159" s="53">
        <v>43910</v>
      </c>
      <c r="B159" s="53"/>
      <c r="C159" s="20" t="s">
        <v>32</v>
      </c>
      <c r="D159" s="20" t="s">
        <v>33</v>
      </c>
      <c r="E159" s="20" t="s">
        <v>288</v>
      </c>
      <c r="F159" s="18">
        <v>3388.25</v>
      </c>
    </row>
    <row r="160" spans="1:6" ht="18" customHeight="1" x14ac:dyDescent="0.2">
      <c r="A160" s="53">
        <v>43913</v>
      </c>
      <c r="B160" s="53"/>
      <c r="C160" s="20" t="s">
        <v>78</v>
      </c>
      <c r="D160" s="20" t="s">
        <v>289</v>
      </c>
      <c r="E160" s="20" t="s">
        <v>290</v>
      </c>
      <c r="F160" s="18">
        <v>787.33</v>
      </c>
    </row>
    <row r="161" spans="1:6" ht="18" customHeight="1" x14ac:dyDescent="0.2">
      <c r="A161" s="53">
        <v>43913</v>
      </c>
      <c r="B161" s="53"/>
      <c r="C161" s="20" t="s">
        <v>291</v>
      </c>
      <c r="D161" s="20" t="s">
        <v>157</v>
      </c>
      <c r="E161" s="20" t="s">
        <v>34</v>
      </c>
      <c r="F161" s="18">
        <v>717.6</v>
      </c>
    </row>
    <row r="162" spans="1:6" ht="22.5" x14ac:dyDescent="0.2">
      <c r="A162" s="46" t="s">
        <v>19</v>
      </c>
      <c r="B162" s="47"/>
      <c r="C162" s="47"/>
      <c r="D162" s="47"/>
      <c r="E162" s="48"/>
      <c r="F162" s="9">
        <f>SUM(F50:F161)</f>
        <v>244131.06000000003</v>
      </c>
    </row>
    <row r="163" spans="1:6" ht="9" customHeight="1" x14ac:dyDescent="0.2">
      <c r="A163" s="49"/>
      <c r="B163" s="49"/>
      <c r="C163" s="49"/>
      <c r="D163" s="49"/>
      <c r="E163" s="49"/>
      <c r="F163" s="49"/>
    </row>
    <row r="164" spans="1:6" ht="22.5" customHeight="1" x14ac:dyDescent="0.2">
      <c r="A164" s="50" t="s">
        <v>25</v>
      </c>
      <c r="B164" s="51"/>
      <c r="C164" s="51"/>
      <c r="D164" s="51"/>
      <c r="E164" s="51"/>
      <c r="F164" s="52"/>
    </row>
    <row r="165" spans="1:6" ht="54" customHeight="1" x14ac:dyDescent="0.2">
      <c r="A165" s="31" t="s">
        <v>12</v>
      </c>
      <c r="B165" s="32"/>
      <c r="C165" s="7" t="s">
        <v>13</v>
      </c>
      <c r="D165" s="7" t="s">
        <v>14</v>
      </c>
      <c r="E165" s="7" t="s">
        <v>23</v>
      </c>
      <c r="F165" s="7" t="s">
        <v>24</v>
      </c>
    </row>
    <row r="166" spans="1:6" ht="36" x14ac:dyDescent="0.2">
      <c r="A166" s="22">
        <v>43895</v>
      </c>
      <c r="B166" s="78"/>
      <c r="C166" s="71" t="s">
        <v>47</v>
      </c>
      <c r="D166" s="79" t="s">
        <v>33</v>
      </c>
      <c r="E166" s="80" t="s">
        <v>87</v>
      </c>
      <c r="F166" s="81">
        <v>2234.8000000000002</v>
      </c>
    </row>
    <row r="167" spans="1:6" ht="36" x14ac:dyDescent="0.2">
      <c r="A167" s="22">
        <v>43895</v>
      </c>
      <c r="B167" s="78"/>
      <c r="C167" s="71" t="s">
        <v>32</v>
      </c>
      <c r="D167" s="82" t="s">
        <v>33</v>
      </c>
      <c r="E167" s="20" t="s">
        <v>130</v>
      </c>
      <c r="F167" s="83">
        <v>155682</v>
      </c>
    </row>
    <row r="168" spans="1:6" ht="18" x14ac:dyDescent="0.2">
      <c r="A168" s="22">
        <v>43895</v>
      </c>
      <c r="B168" s="78"/>
      <c r="C168" s="71" t="s">
        <v>94</v>
      </c>
      <c r="D168" s="84" t="s">
        <v>72</v>
      </c>
      <c r="E168" s="20" t="s">
        <v>168</v>
      </c>
      <c r="F168" s="85">
        <v>545.4</v>
      </c>
    </row>
    <row r="169" spans="1:6" ht="36" x14ac:dyDescent="0.2">
      <c r="A169" s="22">
        <v>43896</v>
      </c>
      <c r="B169" s="78"/>
      <c r="C169" s="71" t="s">
        <v>292</v>
      </c>
      <c r="D169" s="84" t="s">
        <v>86</v>
      </c>
      <c r="E169" s="20" t="s">
        <v>46</v>
      </c>
      <c r="F169" s="83">
        <v>17114.39</v>
      </c>
    </row>
    <row r="170" spans="1:6" ht="18" x14ac:dyDescent="0.2">
      <c r="A170" s="22">
        <v>43899</v>
      </c>
      <c r="B170" s="78"/>
      <c r="C170" s="71" t="s">
        <v>293</v>
      </c>
      <c r="D170" s="79" t="s">
        <v>48</v>
      </c>
      <c r="E170" s="71" t="s">
        <v>51</v>
      </c>
      <c r="F170" s="83">
        <v>10327.99</v>
      </c>
    </row>
    <row r="171" spans="1:6" ht="18" x14ac:dyDescent="0.2">
      <c r="A171" s="22">
        <v>43900</v>
      </c>
      <c r="B171" s="78"/>
      <c r="C171" s="71" t="s">
        <v>294</v>
      </c>
      <c r="D171" s="71" t="s">
        <v>295</v>
      </c>
      <c r="E171" s="71" t="s">
        <v>51</v>
      </c>
      <c r="F171" s="81">
        <v>1411.84</v>
      </c>
    </row>
    <row r="172" spans="1:6" ht="36" x14ac:dyDescent="0.2">
      <c r="A172" s="22">
        <v>43901</v>
      </c>
      <c r="B172" s="78"/>
      <c r="C172" s="71" t="s">
        <v>296</v>
      </c>
      <c r="D172" s="71" t="s">
        <v>71</v>
      </c>
      <c r="E172" s="71" t="s">
        <v>111</v>
      </c>
      <c r="F172" s="81">
        <v>1637.7</v>
      </c>
    </row>
    <row r="173" spans="1:6" ht="36" x14ac:dyDescent="0.2">
      <c r="A173" s="22">
        <v>43902</v>
      </c>
      <c r="B173" s="78"/>
      <c r="C173" s="71" t="s">
        <v>297</v>
      </c>
      <c r="D173" s="71" t="s">
        <v>61</v>
      </c>
      <c r="E173" s="71" t="s">
        <v>49</v>
      </c>
      <c r="F173" s="81">
        <v>119.26</v>
      </c>
    </row>
    <row r="174" spans="1:6" ht="36" x14ac:dyDescent="0.2">
      <c r="A174" s="22">
        <v>43902</v>
      </c>
      <c r="B174" s="78"/>
      <c r="C174" s="71" t="s">
        <v>298</v>
      </c>
      <c r="D174" s="71" t="s">
        <v>110</v>
      </c>
      <c r="E174" s="71" t="s">
        <v>49</v>
      </c>
      <c r="F174" s="81">
        <v>275.64</v>
      </c>
    </row>
    <row r="175" spans="1:6" ht="36" x14ac:dyDescent="0.2">
      <c r="A175" s="22">
        <v>43902</v>
      </c>
      <c r="B175" s="78"/>
      <c r="C175" s="71" t="s">
        <v>104</v>
      </c>
      <c r="D175" s="71" t="s">
        <v>110</v>
      </c>
      <c r="E175" s="71" t="s">
        <v>49</v>
      </c>
      <c r="F175" s="86">
        <v>78.13</v>
      </c>
    </row>
    <row r="176" spans="1:6" ht="36" x14ac:dyDescent="0.2">
      <c r="A176" s="22">
        <v>43902</v>
      </c>
      <c r="B176" s="78"/>
      <c r="C176" s="71" t="s">
        <v>299</v>
      </c>
      <c r="D176" s="71" t="s">
        <v>60</v>
      </c>
      <c r="E176" s="71" t="s">
        <v>49</v>
      </c>
      <c r="F176" s="86">
        <v>220.58</v>
      </c>
    </row>
    <row r="177" spans="1:6" ht="36" x14ac:dyDescent="0.2">
      <c r="A177" s="22">
        <v>43902</v>
      </c>
      <c r="B177" s="78"/>
      <c r="C177" s="71" t="s">
        <v>300</v>
      </c>
      <c r="D177" s="71" t="s">
        <v>110</v>
      </c>
      <c r="E177" s="71" t="s">
        <v>49</v>
      </c>
      <c r="F177" s="86">
        <v>3757.77</v>
      </c>
    </row>
    <row r="178" spans="1:6" ht="36" x14ac:dyDescent="0.2">
      <c r="A178" s="22">
        <v>43902</v>
      </c>
      <c r="B178" s="78"/>
      <c r="C178" s="80" t="s">
        <v>301</v>
      </c>
      <c r="D178" s="71" t="s">
        <v>302</v>
      </c>
      <c r="E178" s="71" t="s">
        <v>49</v>
      </c>
      <c r="F178" s="81">
        <v>721.48</v>
      </c>
    </row>
    <row r="179" spans="1:6" ht="18" x14ac:dyDescent="0.2">
      <c r="A179" s="22">
        <v>43903</v>
      </c>
      <c r="B179" s="23"/>
      <c r="C179" s="20" t="s">
        <v>26</v>
      </c>
      <c r="D179" s="87" t="s">
        <v>303</v>
      </c>
      <c r="E179" s="71" t="s">
        <v>304</v>
      </c>
      <c r="F179" s="81">
        <v>8976.25</v>
      </c>
    </row>
    <row r="180" spans="1:6" ht="18" x14ac:dyDescent="0.2">
      <c r="A180" s="22">
        <v>43903</v>
      </c>
      <c r="B180" s="23"/>
      <c r="C180" s="20" t="s">
        <v>26</v>
      </c>
      <c r="D180" s="87" t="s">
        <v>303</v>
      </c>
      <c r="E180" s="71" t="s">
        <v>305</v>
      </c>
      <c r="F180" s="81">
        <v>532.45000000000005</v>
      </c>
    </row>
    <row r="181" spans="1:6" ht="18" x14ac:dyDescent="0.2">
      <c r="A181" s="22">
        <v>43903</v>
      </c>
      <c r="B181" s="23"/>
      <c r="C181" s="20" t="s">
        <v>27</v>
      </c>
      <c r="D181" s="87" t="s">
        <v>303</v>
      </c>
      <c r="E181" s="71" t="s">
        <v>306</v>
      </c>
      <c r="F181" s="81">
        <v>3761.24</v>
      </c>
    </row>
    <row r="182" spans="1:6" ht="18" x14ac:dyDescent="0.2">
      <c r="A182" s="22">
        <v>43910</v>
      </c>
      <c r="B182" s="78"/>
      <c r="C182" s="71" t="s">
        <v>47</v>
      </c>
      <c r="D182" s="71" t="s">
        <v>112</v>
      </c>
      <c r="E182" s="71" t="s">
        <v>113</v>
      </c>
      <c r="F182" s="81">
        <v>173.5</v>
      </c>
    </row>
    <row r="183" spans="1:6" ht="36" x14ac:dyDescent="0.2">
      <c r="A183" s="22">
        <v>43915</v>
      </c>
      <c r="B183" s="23"/>
      <c r="C183" s="20" t="s">
        <v>32</v>
      </c>
      <c r="D183" s="87" t="s">
        <v>33</v>
      </c>
      <c r="E183" s="71" t="s">
        <v>145</v>
      </c>
      <c r="F183" s="81">
        <v>18799.7</v>
      </c>
    </row>
    <row r="184" spans="1:6" ht="22.5" x14ac:dyDescent="0.2">
      <c r="A184" s="46" t="s">
        <v>19</v>
      </c>
      <c r="B184" s="47"/>
      <c r="C184" s="47"/>
      <c r="D184" s="47"/>
      <c r="E184" s="48"/>
      <c r="F184" s="8">
        <f>SUM(F166:F183)</f>
        <v>226370.12</v>
      </c>
    </row>
    <row r="185" spans="1:6" ht="22.5" x14ac:dyDescent="0.2">
      <c r="A185" s="14"/>
      <c r="B185" s="15"/>
      <c r="C185" s="15"/>
      <c r="D185" s="15"/>
      <c r="E185" s="15"/>
      <c r="F185" s="16"/>
    </row>
    <row r="186" spans="1:6" ht="22.5" x14ac:dyDescent="0.2">
      <c r="A186" s="50" t="s">
        <v>62</v>
      </c>
      <c r="B186" s="51"/>
      <c r="C186" s="51"/>
      <c r="D186" s="51"/>
      <c r="E186" s="51"/>
      <c r="F186" s="52"/>
    </row>
    <row r="187" spans="1:6" ht="18" customHeight="1" x14ac:dyDescent="0.2">
      <c r="A187" s="31" t="s">
        <v>12</v>
      </c>
      <c r="B187" s="32"/>
      <c r="C187" s="7" t="s">
        <v>13</v>
      </c>
      <c r="D187" s="7" t="s">
        <v>14</v>
      </c>
      <c r="E187" s="7" t="s">
        <v>23</v>
      </c>
      <c r="F187" s="7" t="s">
        <v>24</v>
      </c>
    </row>
    <row r="188" spans="1:6" ht="18" customHeight="1" x14ac:dyDescent="0.2">
      <c r="A188" s="77">
        <v>43913</v>
      </c>
      <c r="B188" s="77"/>
      <c r="C188" s="72" t="s">
        <v>307</v>
      </c>
      <c r="D188" s="17" t="s">
        <v>308</v>
      </c>
      <c r="E188" s="17" t="s">
        <v>309</v>
      </c>
      <c r="F188" s="73">
        <v>5456.04</v>
      </c>
    </row>
    <row r="189" spans="1:6" ht="22.5" x14ac:dyDescent="0.2">
      <c r="A189" s="46" t="s">
        <v>19</v>
      </c>
      <c r="B189" s="47"/>
      <c r="C189" s="47"/>
      <c r="D189" s="47"/>
      <c r="E189" s="48"/>
      <c r="F189" s="8">
        <f>SUM(F188:F188)</f>
        <v>5456.04</v>
      </c>
    </row>
    <row r="190" spans="1:6" ht="18" x14ac:dyDescent="0.2">
      <c r="A190" s="37"/>
      <c r="B190" s="37"/>
      <c r="C190" s="37"/>
      <c r="D190" s="37"/>
      <c r="E190" s="37"/>
      <c r="F190" s="37"/>
    </row>
    <row r="191" spans="1:6" ht="18" x14ac:dyDescent="0.2">
      <c r="A191" s="38" t="s">
        <v>28</v>
      </c>
      <c r="B191" s="39"/>
      <c r="C191" s="40"/>
      <c r="D191" s="10">
        <f>E12</f>
        <v>1254124.2</v>
      </c>
      <c r="E191" s="41"/>
      <c r="F191" s="42"/>
    </row>
    <row r="192" spans="1:6" ht="18" x14ac:dyDescent="0.2">
      <c r="A192" s="38" t="s">
        <v>29</v>
      </c>
      <c r="B192" s="39"/>
      <c r="C192" s="40"/>
      <c r="D192" s="11">
        <f>SUM(F184,F162,F46,F28,F189)</f>
        <v>1208440.8700000001</v>
      </c>
      <c r="E192" s="41"/>
      <c r="F192" s="42"/>
    </row>
    <row r="193" spans="1:6" ht="18" x14ac:dyDescent="0.2">
      <c r="A193" s="43" t="s">
        <v>30</v>
      </c>
      <c r="B193" s="44"/>
      <c r="C193" s="45"/>
      <c r="D193" s="12">
        <f>D191-D192</f>
        <v>45683.329999999842</v>
      </c>
      <c r="E193" s="41"/>
      <c r="F193" s="42"/>
    </row>
  </sheetData>
  <mergeCells count="193">
    <mergeCell ref="A176:B176"/>
    <mergeCell ref="A180:B180"/>
    <mergeCell ref="A181:B181"/>
    <mergeCell ref="A182:B182"/>
    <mergeCell ref="A183:B183"/>
    <mergeCell ref="A158:B158"/>
    <mergeCell ref="A159:B159"/>
    <mergeCell ref="A160:B160"/>
    <mergeCell ref="A161:B161"/>
    <mergeCell ref="A168:B168"/>
    <mergeCell ref="A123:B123"/>
    <mergeCell ref="A124:B124"/>
    <mergeCell ref="A125:B125"/>
    <mergeCell ref="A126:B126"/>
    <mergeCell ref="A146:B146"/>
    <mergeCell ref="A103:B103"/>
    <mergeCell ref="A111:B111"/>
    <mergeCell ref="A112:B112"/>
    <mergeCell ref="A113:B113"/>
    <mergeCell ref="A114:B114"/>
    <mergeCell ref="A90:B90"/>
    <mergeCell ref="A91:B91"/>
    <mergeCell ref="A100:B100"/>
    <mergeCell ref="A101:B101"/>
    <mergeCell ref="A102:B102"/>
    <mergeCell ref="A177:B177"/>
    <mergeCell ref="A54:B54"/>
    <mergeCell ref="A55:B55"/>
    <mergeCell ref="A57:B57"/>
    <mergeCell ref="A58:B58"/>
    <mergeCell ref="A59:B59"/>
    <mergeCell ref="A67:B67"/>
    <mergeCell ref="A69:B69"/>
    <mergeCell ref="A70:B70"/>
    <mergeCell ref="A78:B78"/>
    <mergeCell ref="A79:B79"/>
    <mergeCell ref="A81:B81"/>
    <mergeCell ref="A89:B89"/>
    <mergeCell ref="A139:B139"/>
    <mergeCell ref="A140:B140"/>
    <mergeCell ref="A141:B141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15:B115"/>
    <mergeCell ref="A104:B104"/>
    <mergeCell ref="A92:B92"/>
    <mergeCell ref="A80:B80"/>
    <mergeCell ref="A68:B68"/>
    <mergeCell ref="A56:B56"/>
    <mergeCell ref="A50:B50"/>
    <mergeCell ref="A37:B37"/>
    <mergeCell ref="A38:B38"/>
    <mergeCell ref="A39:B39"/>
    <mergeCell ref="A40:B40"/>
    <mergeCell ref="A42:B42"/>
    <mergeCell ref="A43:B43"/>
    <mergeCell ref="A44:B44"/>
    <mergeCell ref="A45:B45"/>
    <mergeCell ref="A41:B41"/>
    <mergeCell ref="A27:B27"/>
    <mergeCell ref="A22:B22"/>
    <mergeCell ref="A20:B20"/>
    <mergeCell ref="A19:B19"/>
    <mergeCell ref="A18:B18"/>
    <mergeCell ref="A17:B17"/>
    <mergeCell ref="A26:B26"/>
    <mergeCell ref="A24:B24"/>
    <mergeCell ref="A25:B25"/>
    <mergeCell ref="A23:B23"/>
    <mergeCell ref="A21:B21"/>
    <mergeCell ref="A16:B16"/>
    <mergeCell ref="A167:B167"/>
    <mergeCell ref="A2:F2"/>
    <mergeCell ref="A3:F3"/>
    <mergeCell ref="A4:F4"/>
    <mergeCell ref="A5:E5"/>
    <mergeCell ref="F5:F12"/>
    <mergeCell ref="A6:C6"/>
    <mergeCell ref="A7:C7"/>
    <mergeCell ref="A8:C8"/>
    <mergeCell ref="A9:C9"/>
    <mergeCell ref="A10:C10"/>
    <mergeCell ref="A12:D12"/>
    <mergeCell ref="A190:F190"/>
    <mergeCell ref="A191:C191"/>
    <mergeCell ref="E191:F193"/>
    <mergeCell ref="A192:C192"/>
    <mergeCell ref="A193:C193"/>
    <mergeCell ref="A162:E162"/>
    <mergeCell ref="A163:F163"/>
    <mergeCell ref="A164:F164"/>
    <mergeCell ref="A165:B165"/>
    <mergeCell ref="A169:B169"/>
    <mergeCell ref="A174:B174"/>
    <mergeCell ref="A175:B175"/>
    <mergeCell ref="A178:B178"/>
    <mergeCell ref="A179:B179"/>
    <mergeCell ref="A170:B170"/>
    <mergeCell ref="A171:B171"/>
    <mergeCell ref="A172:B172"/>
    <mergeCell ref="A173:B173"/>
    <mergeCell ref="A186:F186"/>
    <mergeCell ref="A189:E189"/>
    <mergeCell ref="A188:B188"/>
    <mergeCell ref="A187:B187"/>
    <mergeCell ref="A184:E184"/>
    <mergeCell ref="A166:B166"/>
    <mergeCell ref="A11:C11"/>
    <mergeCell ref="A13:F13"/>
    <mergeCell ref="A14:F14"/>
    <mergeCell ref="A15:B15"/>
    <mergeCell ref="A36:B36"/>
    <mergeCell ref="A32:B32"/>
    <mergeCell ref="A33:B33"/>
    <mergeCell ref="A34:B34"/>
    <mergeCell ref="A35:B35"/>
    <mergeCell ref="A28:E28"/>
    <mergeCell ref="A29:F29"/>
    <mergeCell ref="A30:F30"/>
    <mergeCell ref="A31:B31"/>
    <mergeCell ref="A53:B53"/>
    <mergeCell ref="A51:B51"/>
    <mergeCell ref="A52:B52"/>
    <mergeCell ref="A46:E46"/>
    <mergeCell ref="A47:F47"/>
    <mergeCell ref="A48:F48"/>
    <mergeCell ref="A49:B49"/>
    <mergeCell ref="A66:B66"/>
    <mergeCell ref="A60:B60"/>
    <mergeCell ref="A61:B61"/>
    <mergeCell ref="A62:B62"/>
    <mergeCell ref="A63:B63"/>
    <mergeCell ref="A65:B65"/>
    <mergeCell ref="A64:B64"/>
    <mergeCell ref="A77:B77"/>
    <mergeCell ref="A71:B71"/>
    <mergeCell ref="A72:B72"/>
    <mergeCell ref="A73:B73"/>
    <mergeCell ref="A75:B75"/>
    <mergeCell ref="A76:B76"/>
    <mergeCell ref="A74:B74"/>
    <mergeCell ref="A88:B88"/>
    <mergeCell ref="A82:B82"/>
    <mergeCell ref="A83:B83"/>
    <mergeCell ref="A85:B85"/>
    <mergeCell ref="A86:B86"/>
    <mergeCell ref="A87:B87"/>
    <mergeCell ref="A84:B84"/>
    <mergeCell ref="A99:B99"/>
    <mergeCell ref="A93:B93"/>
    <mergeCell ref="A95:B95"/>
    <mergeCell ref="A96:B96"/>
    <mergeCell ref="A97:B97"/>
    <mergeCell ref="A98:B98"/>
    <mergeCell ref="A94:B94"/>
    <mergeCell ref="A110:B110"/>
    <mergeCell ref="A105:B105"/>
    <mergeCell ref="A106:B106"/>
    <mergeCell ref="A107:B107"/>
    <mergeCell ref="A108:B108"/>
    <mergeCell ref="A109:B109"/>
    <mergeCell ref="A122:B122"/>
    <mergeCell ref="A116:B116"/>
    <mergeCell ref="A117:B117"/>
    <mergeCell ref="A118:B118"/>
    <mergeCell ref="A119:B119"/>
    <mergeCell ref="A120:B120"/>
    <mergeCell ref="A121:B121"/>
    <mergeCell ref="A145:B145"/>
    <mergeCell ref="A133:B133"/>
    <mergeCell ref="A134:B134"/>
    <mergeCell ref="A142:B142"/>
    <mergeCell ref="A143:B143"/>
    <mergeCell ref="A144:B144"/>
    <mergeCell ref="A127:B127"/>
    <mergeCell ref="A128:B128"/>
    <mergeCell ref="A129:B129"/>
    <mergeCell ref="A131:B131"/>
    <mergeCell ref="A132:B132"/>
    <mergeCell ref="A130:B130"/>
    <mergeCell ref="A135:B135"/>
    <mergeCell ref="A136:B136"/>
    <mergeCell ref="A137:B137"/>
    <mergeCell ref="A138:B138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 Oliveira</cp:lastModifiedBy>
  <cp:lastPrinted>2020-04-14T14:20:04Z</cp:lastPrinted>
  <dcterms:created xsi:type="dcterms:W3CDTF">2018-03-12T15:27:44Z</dcterms:created>
  <dcterms:modified xsi:type="dcterms:W3CDTF">2020-04-14T14:49:06Z</dcterms:modified>
</cp:coreProperties>
</file>