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10980"/>
  </bookViews>
  <sheets>
    <sheet name="AGOSTO 2020" sheetId="1" r:id="rId1"/>
  </sheets>
  <calcPr calcId="145621"/>
</workbook>
</file>

<file path=xl/calcChain.xml><?xml version="1.0" encoding="utf-8"?>
<calcChain xmlns="http://schemas.openxmlformats.org/spreadsheetml/2006/main">
  <c r="E87" i="1" l="1"/>
  <c r="E214" i="1" l="1"/>
  <c r="E196" i="1" l="1"/>
  <c r="E219" i="1"/>
  <c r="E28" i="1" l="1"/>
  <c r="E44" i="1"/>
  <c r="C222" i="1" s="1"/>
  <c r="D12" i="1" l="1"/>
  <c r="C221" i="1" s="1"/>
  <c r="C223" i="1" l="1"/>
</calcChain>
</file>

<file path=xl/sharedStrings.xml><?xml version="1.0" encoding="utf-8"?>
<sst xmlns="http://schemas.openxmlformats.org/spreadsheetml/2006/main" count="608" uniqueCount="389">
  <si>
    <t>Transparência</t>
  </si>
  <si>
    <t>Demonstrativo de todas as Receitas e Despesas separados por convênio</t>
  </si>
  <si>
    <t>Receitas por convênios</t>
  </si>
  <si>
    <t>Convênio</t>
  </si>
  <si>
    <t>Data do Repasse</t>
  </si>
  <si>
    <t>Valor</t>
  </si>
  <si>
    <t>MAC</t>
  </si>
  <si>
    <t>Maternidade</t>
  </si>
  <si>
    <t>P.A</t>
  </si>
  <si>
    <t>Subvenção</t>
  </si>
  <si>
    <t>Total</t>
  </si>
  <si>
    <t>Despesas pagas com a verba "Maternidade"</t>
  </si>
  <si>
    <t>DATA DO DOCUMENTO</t>
  </si>
  <si>
    <t>ESPECIFICAÇÃO DO DOCUMENTO FISCAL (3)</t>
  </si>
  <si>
    <t>CREDOR</t>
  </si>
  <si>
    <t>NATUREZA DAS DESPESAS  RESUMIDAMENTE</t>
  </si>
  <si>
    <t>VALOR ($)</t>
  </si>
  <si>
    <t>TOTAL</t>
  </si>
  <si>
    <t>Despesas pagas com a verba "P.A"</t>
  </si>
  <si>
    <t>NATUREZA DAS DESPESAS RESUMIDAMENTE</t>
  </si>
  <si>
    <t>Despesas pagas com a verba "MAC"</t>
  </si>
  <si>
    <t>NATUREZA DA DESPESA RESUMIDAMENTE</t>
  </si>
  <si>
    <t>VALOR R$</t>
  </si>
  <si>
    <t>Total de Receita</t>
  </si>
  <si>
    <t>Total de Despesas</t>
  </si>
  <si>
    <t>Resultante</t>
  </si>
  <si>
    <t>Ambulância</t>
  </si>
  <si>
    <t>Despesas pagas com a verba "Ambulância"</t>
  </si>
  <si>
    <t xml:space="preserve">ESPECIFICAÇÃO DO DOCUMENTO FISCAL </t>
  </si>
  <si>
    <t>ESPECIFICAÇÃO DO DOCUMENTO FISCAL</t>
  </si>
  <si>
    <t>DARF 1708</t>
  </si>
  <si>
    <t xml:space="preserve">SECRETARIA RECEITA FEDERAL </t>
  </si>
  <si>
    <t xml:space="preserve">IRRF S/NF 434 SOARES E OTACILIO </t>
  </si>
  <si>
    <t xml:space="preserve">IRRF S/NF 1336 CROCO </t>
  </si>
  <si>
    <t xml:space="preserve">IRRF S/NF 188 PEQ. PRINCIPE </t>
  </si>
  <si>
    <t xml:space="preserve">IRRF S/NF 694 ASSOC. SOROCABANA </t>
  </si>
  <si>
    <t>DARF 5952</t>
  </si>
  <si>
    <t xml:space="preserve">CSRF S/NF 434 SOARES E OTACILIO </t>
  </si>
  <si>
    <t xml:space="preserve">CSRF S/NF 1336 CROCO </t>
  </si>
  <si>
    <t xml:space="preserve">CSRF S/NF 188 PEQ. PRINCIPE </t>
  </si>
  <si>
    <t xml:space="preserve">CSRF S/NF 694 ASSOC. SOROCABANA </t>
  </si>
  <si>
    <t>NF 694</t>
  </si>
  <si>
    <t xml:space="preserve">ASSOCIAÇÃO SOROCABANA DE ANESTESIOLOGIA LTDA </t>
  </si>
  <si>
    <t xml:space="preserve">SERVIÇO MÉDICO PRESTADO </t>
  </si>
  <si>
    <t>NF 434</t>
  </si>
  <si>
    <t xml:space="preserve">SOARES E OTACILIO ATIVIDADES MEDICAS LTDA </t>
  </si>
  <si>
    <t>NF 188</t>
  </si>
  <si>
    <t xml:space="preserve">PEQUENO PRINCIPE MEDICINA INFANTIL LTDA -ME </t>
  </si>
  <si>
    <t>NF 1336</t>
  </si>
  <si>
    <t xml:space="preserve">CROCO MEDICINA LTDA </t>
  </si>
  <si>
    <t xml:space="preserve">SERVIÇO MÉDICO PRESTADO  EM CCIH </t>
  </si>
  <si>
    <t>FATURA 671</t>
  </si>
  <si>
    <t>SOLUÇÃO MÉDICA - EIRELI - EPP</t>
  </si>
  <si>
    <t xml:space="preserve">LOCAÇÃO DIGITALIZADOR DE IMAGENS </t>
  </si>
  <si>
    <t>NF 78</t>
  </si>
  <si>
    <t xml:space="preserve">D.P. SECURITY SEGURANÇA LTDA -ME </t>
  </si>
  <si>
    <t xml:space="preserve">SERVIÇO PRESTADO EM SEGURANÇA NO PRONTO ATENDIMENTO </t>
  </si>
  <si>
    <t xml:space="preserve">HOLERITE </t>
  </si>
  <si>
    <t xml:space="preserve">CAIXA ECONÔMICA FEDERAL </t>
  </si>
  <si>
    <t>CAIXA ECONÔMICA FEDERAL  - PAGTO SALÁRIO LÍQUIDO COMPT. 07/2020</t>
  </si>
  <si>
    <t xml:space="preserve">CSRF S/NF 25 HEXA FENIX </t>
  </si>
  <si>
    <t xml:space="preserve">IRRF S/NF 25 HEXA FENIX </t>
  </si>
  <si>
    <t xml:space="preserve">CSRF S/NF 147 CLÍNICA MÉDICA MATHEUS </t>
  </si>
  <si>
    <t xml:space="preserve">IRRF S/NF 147 CLÍNICA MÉDICA MATHEUS </t>
  </si>
  <si>
    <t>NF 26</t>
  </si>
  <si>
    <t xml:space="preserve">HEXA -FENIX SERVIÇOS MÉDICOS LTDA </t>
  </si>
  <si>
    <t>NF 137</t>
  </si>
  <si>
    <t xml:space="preserve">CHAN TZU CHIEN </t>
  </si>
  <si>
    <t>NF 153</t>
  </si>
  <si>
    <t xml:space="preserve">CLÍNICA MÉDICA MATHEUS &amp; ALMEIDA LTDA </t>
  </si>
  <si>
    <t>NF 10622</t>
  </si>
  <si>
    <t>KON TATO COMERCIAL LTDA EPP</t>
  </si>
  <si>
    <t xml:space="preserve">MANUTENÇÃO PREVENTIVA E CORRETIVA </t>
  </si>
  <si>
    <t xml:space="preserve">PAGTO DE FÉRIAS </t>
  </si>
  <si>
    <t>NF 39198</t>
  </si>
  <si>
    <t>SATTURNO SOROCABA TELEFONIA LTDA</t>
  </si>
  <si>
    <t>CONTRATO DE MANUTENÇÃO</t>
  </si>
  <si>
    <t xml:space="preserve">COML RIOCLARENSE </t>
  </si>
  <si>
    <t>NF 7665</t>
  </si>
  <si>
    <t>COMPACK EMBALAGENS EIRELI</t>
  </si>
  <si>
    <t>DESCARTAVEIS</t>
  </si>
  <si>
    <t>NF 615429</t>
  </si>
  <si>
    <t>ABATEDOURO DE AVES IDEAL LTDA</t>
  </si>
  <si>
    <t>PRODUTOS ALIMENTICIOS</t>
  </si>
  <si>
    <t>NF 7661</t>
  </si>
  <si>
    <t xml:space="preserve">MESSER GASES </t>
  </si>
  <si>
    <t>OXIGÊNIO LIQUIDO GRANEL</t>
  </si>
  <si>
    <t>NF 6307</t>
  </si>
  <si>
    <t>CLINICA MÉDICA ANTUNES MARCHETTI S/C LTDA</t>
  </si>
  <si>
    <t>SERVIÇOS MÉDICOS PRESTADOS</t>
  </si>
  <si>
    <t>CM HOSPITALAR S.A</t>
  </si>
  <si>
    <t>MEDICAMENTO</t>
  </si>
  <si>
    <t>NF 13007</t>
  </si>
  <si>
    <t>ASSISTENCIA TÉCNICA PREVENTIVA</t>
  </si>
  <si>
    <t>HDL LOGISTICA HOSPITALAR LTDA</t>
  </si>
  <si>
    <t>NF 2628</t>
  </si>
  <si>
    <t>FOX SUPRIMENTOS PARA INFORMATICA LTDA</t>
  </si>
  <si>
    <t xml:space="preserve">ETIQUETA  TÉRMICA </t>
  </si>
  <si>
    <t>SERVIMED COML LTDA</t>
  </si>
  <si>
    <t>NF 78603</t>
  </si>
  <si>
    <t>LUIZ CARLOS MANFRIM JUNIOR SOROCABA ME</t>
  </si>
  <si>
    <t>MATERIAL DE LIMPEZA</t>
  </si>
  <si>
    <t>NF 3217</t>
  </si>
  <si>
    <t>OSMIR ALBUQUERQUE SOUZA ME</t>
  </si>
  <si>
    <t>MATERIAL DE ESCRITÓRIO</t>
  </si>
  <si>
    <t>DAPROTEC EQUIPAMENTOS MÉDICOS HOSPITALARES</t>
  </si>
  <si>
    <t>NF 2088423</t>
  </si>
  <si>
    <t>INDICADOR BIOLÓGICO 2/2 PARCELAS</t>
  </si>
  <si>
    <t>MATERIAL HOSPITALAR/MEDICAMENTO</t>
  </si>
  <si>
    <t>NF 520817</t>
  </si>
  <si>
    <t>MATERIAL HOSPITALAR</t>
  </si>
  <si>
    <t>NF 558154</t>
  </si>
  <si>
    <t>SOMA SP PRODUTOS HOSPITALARES</t>
  </si>
  <si>
    <t>NF 814082</t>
  </si>
  <si>
    <t>NF 520</t>
  </si>
  <si>
    <t>LUIZ CARLOS CIRINO ME</t>
  </si>
  <si>
    <t>NF 3909</t>
  </si>
  <si>
    <t>RIAN COMERCIO DE MATERIAIS ELETRICOS LTDA</t>
  </si>
  <si>
    <t>MANUTENÇÃO/REPARO</t>
  </si>
  <si>
    <t>NF 548</t>
  </si>
  <si>
    <t>ROBERTO LEITE DE ANDRADE</t>
  </si>
  <si>
    <t xml:space="preserve">FGTS </t>
  </si>
  <si>
    <t xml:space="preserve">GUIA DE RECOLHIMENTO DO FGTS </t>
  </si>
  <si>
    <t>FGTS COMPT.07/2020</t>
  </si>
  <si>
    <t>NF 801</t>
  </si>
  <si>
    <t xml:space="preserve">JOAQUIM GONÇALVES GUIMARAES </t>
  </si>
  <si>
    <t>MANUTENÇÃO CARTÃO DE PONTO</t>
  </si>
  <si>
    <t xml:space="preserve">RECIBO </t>
  </si>
  <si>
    <t>RODSON APARECIDO DE CAMARGO</t>
  </si>
  <si>
    <t xml:space="preserve">PAGTO DE PENSÃO ALIMENTÍCIA </t>
  </si>
  <si>
    <t xml:space="preserve">MARCELO DA SILVA AMÂNCIO </t>
  </si>
  <si>
    <t>NF 2954</t>
  </si>
  <si>
    <t>FKAS COMERCIO DE TECIDOS LTDA</t>
  </si>
  <si>
    <t>JOGO DE CAMA 2/4 PARCELAS</t>
  </si>
  <si>
    <t>DUPATRI HOSPITALAR COMERCIO</t>
  </si>
  <si>
    <t>NF 252831</t>
  </si>
  <si>
    <t>MEDIPLAN ASSISTENCIAL LTDA</t>
  </si>
  <si>
    <t xml:space="preserve">CONVÊNIO MÉDICO DOS FUNCIONÁRIOS </t>
  </si>
  <si>
    <t>NF 290094</t>
  </si>
  <si>
    <t>R CERVELLINI REVESTIMENTOS LTDA</t>
  </si>
  <si>
    <t>MANUTENÇÃO/REPARO 1/4 PARCELAS</t>
  </si>
  <si>
    <t>NF 71337</t>
  </si>
  <si>
    <t>NF 71651</t>
  </si>
  <si>
    <t>NF 74356</t>
  </si>
  <si>
    <t xml:space="preserve">CPFL </t>
  </si>
  <si>
    <t xml:space="preserve">COMPANHIA PIRATININGA DE FORÇA E LUZ </t>
  </si>
  <si>
    <t xml:space="preserve">REF. 07/2020 SANTA CASA </t>
  </si>
  <si>
    <t>NF 59</t>
  </si>
  <si>
    <t>CORSIMAMED SERVIÇOS MÉDICOS LTDA</t>
  </si>
  <si>
    <t>NF 140</t>
  </si>
  <si>
    <t xml:space="preserve">LABCENTER DIAGNÓSTICOS INTEGRADOS </t>
  </si>
  <si>
    <t>SERVIÇOS DE LABORATÓRIO PRESTADOS</t>
  </si>
  <si>
    <t>NF 75639</t>
  </si>
  <si>
    <t>NF 48901</t>
  </si>
  <si>
    <t>SUPREMA SISTEMAS HIGIENE LTDA</t>
  </si>
  <si>
    <t>BOLETO</t>
  </si>
  <si>
    <t xml:space="preserve">SINDICATO ÚNICO DOS TRAB. SERV. SAÚDE SOROCABANA E REGIÃO </t>
  </si>
  <si>
    <t>MENSALIDADE ASSOCIATIVA 07/2020</t>
  </si>
  <si>
    <t xml:space="preserve">SINDICATO TEC. E AUXILIARES EM RADIOLOGIA NO EST. S. PAULO </t>
  </si>
  <si>
    <t>NF 705/706</t>
  </si>
  <si>
    <t>BISTECÃO SALTO DE PIRAPORA COMERCIO DE CARNES</t>
  </si>
  <si>
    <t xml:space="preserve">VIVO </t>
  </si>
  <si>
    <t xml:space="preserve">TELEFONICA BRASIL S/A </t>
  </si>
  <si>
    <t>REF. 07/2020</t>
  </si>
  <si>
    <t>NF 48936</t>
  </si>
  <si>
    <t xml:space="preserve">IRRF S/NF 03591433 SAGE </t>
  </si>
  <si>
    <t xml:space="preserve">IRRF S/NF 191 FAMIMED </t>
  </si>
  <si>
    <t xml:space="preserve">IRRF S/NF 366 SOUZA E SANCHES </t>
  </si>
  <si>
    <t>EQUIPAMENTOS HOSPITALARES</t>
  </si>
  <si>
    <t>NF 97</t>
  </si>
  <si>
    <t>DROGARIA ROVILE LTDA ME</t>
  </si>
  <si>
    <t xml:space="preserve">CONVÊNIO FARMACÊUTICO DOS FUNCIONÁRIOS </t>
  </si>
  <si>
    <t>NF 86</t>
  </si>
  <si>
    <t>VERA AP CIRINO FRANCO VARIEDADE ME</t>
  </si>
  <si>
    <t>UTENSILIOS DE COZINHA</t>
  </si>
  <si>
    <t>RECIBO 835</t>
  </si>
  <si>
    <t>RMED TECNOLOGIA MÉDICA LTDA</t>
  </si>
  <si>
    <t>VENTILADOR PULMONAR</t>
  </si>
  <si>
    <t>NF 1110/1142/1144/1189/1195/1230/1270/1286</t>
  </si>
  <si>
    <t>COMERCIO DE TINTAS PIG LTDA</t>
  </si>
  <si>
    <t>OBRAS/REPAROS</t>
  </si>
  <si>
    <t>NF 1321532</t>
  </si>
  <si>
    <t>MEDICAMENTO/MATERIAL HOSPITALAR</t>
  </si>
  <si>
    <t>NF 78667</t>
  </si>
  <si>
    <t>NF 235242</t>
  </si>
  <si>
    <t>CRISMED COMERCIAL HOSPITALAR LTDA</t>
  </si>
  <si>
    <t>NF 226310</t>
  </si>
  <si>
    <t>NF 58482</t>
  </si>
  <si>
    <t xml:space="preserve">REYLIMP COMERCIO </t>
  </si>
  <si>
    <t>NF 77721</t>
  </si>
  <si>
    <t xml:space="preserve">IRRF S/NF 33622 WARELINE </t>
  </si>
  <si>
    <t>IRRF S/NF 1321 CROCO</t>
  </si>
  <si>
    <t xml:space="preserve">IRRF S/NF 2161 RUSSO </t>
  </si>
  <si>
    <t xml:space="preserve">IRRF S/NF 935 MRC </t>
  </si>
  <si>
    <t xml:space="preserve">IRRF S/NF 843 CEONS </t>
  </si>
  <si>
    <t xml:space="preserve">IRRF S/NF 2491 CLÍNICA MAIS </t>
  </si>
  <si>
    <t xml:space="preserve">IRRF S/NF 1381 ENDOCLIN </t>
  </si>
  <si>
    <t xml:space="preserve">IRRF S/NF 1339 GASTROMED </t>
  </si>
  <si>
    <t xml:space="preserve">IRRF S/NF 660 BENEDETTI </t>
  </si>
  <si>
    <t xml:space="preserve">REF. 07/2020 ORTOPEDIA </t>
  </si>
  <si>
    <t>NF 77/ NF838</t>
  </si>
  <si>
    <t>ISS DP SECURITY NF77/ ISS AMARILDO NF838</t>
  </si>
  <si>
    <t>NF 4383</t>
  </si>
  <si>
    <t>RICARDO ALCALDE VESTUARIO ME</t>
  </si>
  <si>
    <t>MASCARA</t>
  </si>
  <si>
    <t>NF 617405</t>
  </si>
  <si>
    <t>NF 532</t>
  </si>
  <si>
    <t>DESCARTAVEIS/MATERIAL DE LIMPEZA</t>
  </si>
  <si>
    <t>NF 78058</t>
  </si>
  <si>
    <t>NF 29646</t>
  </si>
  <si>
    <t>MEDICAMENTAL HOSPITALAR LTDA</t>
  </si>
  <si>
    <t>NF 235411</t>
  </si>
  <si>
    <t>NF 1109671</t>
  </si>
  <si>
    <t>NF 1553</t>
  </si>
  <si>
    <t>A.L.S COMERCIO E DISTRIBUIÇÃO DE ARTIGOS</t>
  </si>
  <si>
    <t>CANTONEIRA</t>
  </si>
  <si>
    <t>NF 33968</t>
  </si>
  <si>
    <t xml:space="preserve">WARELINE DO BRASIL DESENVOLVIMENTO SOFTWARE LTDA </t>
  </si>
  <si>
    <t xml:space="preserve">LICENÇA DE USO DE PROGRAMA </t>
  </si>
  <si>
    <t>NF 6022</t>
  </si>
  <si>
    <t>JOANNA DE MORAES ROCHA PARAFUSOS</t>
  </si>
  <si>
    <t>NF 6172</t>
  </si>
  <si>
    <t>LABORATÓRIO DE PAT E CIT DE SOROCABA</t>
  </si>
  <si>
    <t xml:space="preserve">CSRF S/NF 03591433 SAGE </t>
  </si>
  <si>
    <t xml:space="preserve">CSRF S/NF 843 CEONS </t>
  </si>
  <si>
    <t xml:space="preserve">CSRF S/NF 0249434 SIMPRO </t>
  </si>
  <si>
    <t xml:space="preserve">CSRF S/NF 2491 CLÍNICA MAIS </t>
  </si>
  <si>
    <t xml:space="preserve">CSRF S/NF 2161 RUSSO </t>
  </si>
  <si>
    <t xml:space="preserve">CSRF S/NF 935 MRC </t>
  </si>
  <si>
    <t xml:space="preserve">CSRF S/NF 1381 ENDOCLIN </t>
  </si>
  <si>
    <t xml:space="preserve">CSRF S/NF 1329  GASTROMED </t>
  </si>
  <si>
    <t xml:space="preserve">CSRF S/NF 660 BENEDETTI </t>
  </si>
  <si>
    <t xml:space="preserve">CSRF S/NF 191 FAMIMED </t>
  </si>
  <si>
    <t xml:space="preserve">CSRF S/NF 366 SOUZA E SANCHES </t>
  </si>
  <si>
    <t xml:space="preserve">CSRF S/NF 33622 WARELINE </t>
  </si>
  <si>
    <t>CSRF S/NF 1321 CROCO</t>
  </si>
  <si>
    <t>NF 4096</t>
  </si>
  <si>
    <t>SERVIÇO PRESTADO</t>
  </si>
  <si>
    <t>NF 3660840</t>
  </si>
  <si>
    <t>SAGE BRASIL SOFTWARE S/A</t>
  </si>
  <si>
    <t xml:space="preserve">BACKUP ONLINE FOLHAMATIC SISTEMA CONTÁBIL </t>
  </si>
  <si>
    <t>NF 3420100/3591433</t>
  </si>
  <si>
    <t xml:space="preserve">MIGRAÇÃO FOLHAMATIC SISTEMA CONTÁBIL </t>
  </si>
  <si>
    <t>NF 61851</t>
  </si>
  <si>
    <t>FUTURA COMERCIO PRODUTOS MÉDICOS</t>
  </si>
  <si>
    <t>NF 150865</t>
  </si>
  <si>
    <t>NF 138326</t>
  </si>
  <si>
    <t>ALBAN INDUSTRIA DE EMBALAGENS</t>
  </si>
  <si>
    <t>BANDEJA PARA ALIMENTAÇÃO 2/3 PARCELAS</t>
  </si>
  <si>
    <t>NF 53520</t>
  </si>
  <si>
    <t>COMERCIAL JVD IMPORTAÇÃO E EXPORTAÇÃO</t>
  </si>
  <si>
    <t>NF 53522</t>
  </si>
  <si>
    <t>NF 2100186</t>
  </si>
  <si>
    <t>NF 2100593</t>
  </si>
  <si>
    <t>MENSALIDADE ASSOCIATIVA 08/2020</t>
  </si>
  <si>
    <t>INSS</t>
  </si>
  <si>
    <t xml:space="preserve">GUIA DA PREVIDÊNCIA SOCIAL </t>
  </si>
  <si>
    <t>NF 03</t>
  </si>
  <si>
    <t>JOABE NUNES CAMPANHOLI</t>
  </si>
  <si>
    <t>PRESTAÇÃO DE SERVIÇO</t>
  </si>
  <si>
    <t>NF 7050</t>
  </si>
  <si>
    <t>MIRANDA E ARRIBAMAR LTDA</t>
  </si>
  <si>
    <t>NF 2186</t>
  </si>
  <si>
    <t>OLIVEIRA E IAUCH DISTRIBUIÇÃO DE GAS LTDA</t>
  </si>
  <si>
    <t>ÁGUA</t>
  </si>
  <si>
    <t>NF 3158</t>
  </si>
  <si>
    <t>CASA DO ELETRICISTA SALTO DE PIRAPORA</t>
  </si>
  <si>
    <t>NF 1169</t>
  </si>
  <si>
    <t>FIO SUPERMERCADOS LTDA ME</t>
  </si>
  <si>
    <t>PRODUTOS ALIMENTICIOS 2/3 PARCELAS</t>
  </si>
  <si>
    <t>NF 2592/2595</t>
  </si>
  <si>
    <t>B2T MAQUINAS E FERRAMENTAS LTDA</t>
  </si>
  <si>
    <t>EQUIPAMENTOS DE SEGURANÇA</t>
  </si>
  <si>
    <t>NF 4994</t>
  </si>
  <si>
    <t>MAXXI SOLUTINS INFORMATICA LTDA</t>
  </si>
  <si>
    <t xml:space="preserve">PRESTAÇÃO DE SERVIÇO EM IMPRESSORA </t>
  </si>
  <si>
    <t>NF 1323554</t>
  </si>
  <si>
    <t>NF 692</t>
  </si>
  <si>
    <t>NF 79297</t>
  </si>
  <si>
    <t>NF 226577</t>
  </si>
  <si>
    <t>NF 2305</t>
  </si>
  <si>
    <t xml:space="preserve">NELSON CARRIEL </t>
  </si>
  <si>
    <t>PRODUTO ALIMENTICIO</t>
  </si>
  <si>
    <t>NF 2499</t>
  </si>
  <si>
    <t>CLINICA MAIS LTDA</t>
  </si>
  <si>
    <t>NF 941</t>
  </si>
  <si>
    <t>MRC SERVIÇOS MÉDICOS LTDA</t>
  </si>
  <si>
    <t>NF 1392</t>
  </si>
  <si>
    <t>ENDOCLIN ASSOCIADOS S/S LTDA</t>
  </si>
  <si>
    <t>NF 1200</t>
  </si>
  <si>
    <t xml:space="preserve">IBANEZ E BAZZOLI ESPECIALIDADES MÉDICAS LTDA </t>
  </si>
  <si>
    <t>NF 670</t>
  </si>
  <si>
    <t>CLINICA CIRURGICA BENEDETTI EIRELI</t>
  </si>
  <si>
    <t>SERVIÇO MÉDICO PRESTADO EM GASTROENTEROLOGIA</t>
  </si>
  <si>
    <t>NF 693</t>
  </si>
  <si>
    <t>ASSOC SOROCABANA DE ANESTESIOLOGIA LTDA</t>
  </si>
  <si>
    <t>NF 685</t>
  </si>
  <si>
    <t xml:space="preserve">DUAMUTEF SERVIÇOS MÉDICOS </t>
  </si>
  <si>
    <t>NF 377</t>
  </si>
  <si>
    <t>NF 136</t>
  </si>
  <si>
    <t>CHAN TZU CHIEN</t>
  </si>
  <si>
    <t>SERVIÇO MÉDICO PRESTADO EM ULTRASSONOGRAFIA</t>
  </si>
  <si>
    <t>NF 2190</t>
  </si>
  <si>
    <t xml:space="preserve">RUSSO PROFISSIONAIS DA SAÚDE ASSOCIADOS LTDA </t>
  </si>
  <si>
    <t>NF 1347</t>
  </si>
  <si>
    <t>GASTROMED CLINICA LTDA</t>
  </si>
  <si>
    <t>NF 41</t>
  </si>
  <si>
    <t xml:space="preserve">DENISSON JOSÉ DA MOTA EIRELI </t>
  </si>
  <si>
    <t>NF 36</t>
  </si>
  <si>
    <t xml:space="preserve">SADI LANZARIN JUNIOR </t>
  </si>
  <si>
    <t>NF 1337</t>
  </si>
  <si>
    <t>NF 847</t>
  </si>
  <si>
    <t>NF 194</t>
  </si>
  <si>
    <t>FAMIMED MEDICOS ASSOCIADOS LTDA</t>
  </si>
  <si>
    <t>SERVIÇO MÉDICO PRESTADO EM UROLOGIA</t>
  </si>
  <si>
    <t>NF 31637</t>
  </si>
  <si>
    <t>BILICO IMÓVEIS LTDA</t>
  </si>
  <si>
    <t>COLCHÃO</t>
  </si>
  <si>
    <t>NF 2651</t>
  </si>
  <si>
    <t>NF 618315</t>
  </si>
  <si>
    <t>NF 78708</t>
  </si>
  <si>
    <t>NF 3227</t>
  </si>
  <si>
    <t>DAM COMERCIO SUPRIMENTOS INFORMÁTICA LTDA</t>
  </si>
  <si>
    <t xml:space="preserve">SABESP </t>
  </si>
  <si>
    <t xml:space="preserve">SABESP - SERVIÇO DE ÁGUA E ESGOTO </t>
  </si>
  <si>
    <t>REFERENTE 08/2020 ORTOPEDIA</t>
  </si>
  <si>
    <t>REFERENTE 08/2020 SANTA CASA</t>
  </si>
  <si>
    <t>NF 23324</t>
  </si>
  <si>
    <t>COMERCIAL MDO LTDA</t>
  </si>
  <si>
    <t>NF 8483775</t>
  </si>
  <si>
    <t>LOCAÇÃO DE CILINDROS</t>
  </si>
  <si>
    <t>NF 549</t>
  </si>
  <si>
    <t>NF 190321</t>
  </si>
  <si>
    <t>COPOLFOOD COMERCIO DE PRODUTOS ALIMENTICIOS</t>
  </si>
  <si>
    <t>NF 31247</t>
  </si>
  <si>
    <t xml:space="preserve">BCR COMERCIO DE PRODUTOS NUTRICIONAIS </t>
  </si>
  <si>
    <t>NF 78753</t>
  </si>
  <si>
    <t>NF 2645</t>
  </si>
  <si>
    <t>EPI'S</t>
  </si>
  <si>
    <t>NF 52</t>
  </si>
  <si>
    <t>DEBORA CRISTINA ZAGO SANTAROSSA</t>
  </si>
  <si>
    <t>NF 846</t>
  </si>
  <si>
    <t>FLEX CLEAN LAVANDERIA LTDA ME</t>
  </si>
  <si>
    <t xml:space="preserve">SERVIÇO PRESTADO EM LAVANDERIA </t>
  </si>
  <si>
    <t>NF 619486</t>
  </si>
  <si>
    <t>NF 81928</t>
  </si>
  <si>
    <t>NF 249434</t>
  </si>
  <si>
    <t>SIMPRO PUBLICAÇÕES E TELEPROCESSAMENTO LTDA</t>
  </si>
  <si>
    <t xml:space="preserve">PRESTAÇÃO DE SERVIÇO EM TELEPROC.  SISTEMA VIDEOFARMA </t>
  </si>
  <si>
    <t>NF 16193</t>
  </si>
  <si>
    <t>DD SANE</t>
  </si>
  <si>
    <t xml:space="preserve">MANEJO INTEGRADO DE PRAGAS </t>
  </si>
  <si>
    <t>NF 2630</t>
  </si>
  <si>
    <t>SERVIÇOS PRESTADOS 2/2 PARCELAS</t>
  </si>
  <si>
    <t>NF 2788</t>
  </si>
  <si>
    <t>PLACA PRINCIPAL 2/2 PARCELAS</t>
  </si>
  <si>
    <t>NF 7933</t>
  </si>
  <si>
    <t xml:space="preserve">PRESTAÇÃO DE SERVIÇO EM TRANSPOSTE DE AMBULÂNCIA </t>
  </si>
  <si>
    <t>Despesas pagas com a verba "Subvenção"</t>
  </si>
  <si>
    <t>COOPUS PLANOS DE SAÚDE LTDA</t>
  </si>
  <si>
    <t xml:space="preserve">CONVÊNIOS MÉDICO DOS FUCIONÁRIOS </t>
  </si>
  <si>
    <t xml:space="preserve">CONVÊNIO ODONTOLÓGICO DOS FUNCIONÁRIOS </t>
  </si>
  <si>
    <t xml:space="preserve">BOLETO </t>
  </si>
  <si>
    <t xml:space="preserve">PAGAMENTO EMPRÉSTIMO CONSIGNADO DOS FUNCIONÁRIOS </t>
  </si>
  <si>
    <t xml:space="preserve">VR BENEFICIOS DE PROCESSAMENTO S/A </t>
  </si>
  <si>
    <t xml:space="preserve">VALE ALIMENTAÇÃO DOS FUNCIONÁRIOS </t>
  </si>
  <si>
    <t>DARF 0561</t>
  </si>
  <si>
    <t>IRRF  S/FÉRIAS COMPT. 06/2020</t>
  </si>
  <si>
    <t>DARF 8301</t>
  </si>
  <si>
    <t xml:space="preserve">JOSÉ DOS SANTOS RODAS </t>
  </si>
  <si>
    <t xml:space="preserve">PAGAMENTO PENSÃO ALIMENTÍCIA </t>
  </si>
  <si>
    <t xml:space="preserve">CONVÊNIO FARMACEUTICO DOS FUNCIONÁRIOS </t>
  </si>
  <si>
    <t>NF 16129980</t>
  </si>
  <si>
    <t>PAGAMENTO SALÁRIO LÍQUIDO COMPT. 07/2020</t>
  </si>
  <si>
    <t>IRRF  S/FÉRIAS COMPT. 08/2020</t>
  </si>
  <si>
    <t>PIS S/FOLHA COMPT. 07/2020</t>
  </si>
  <si>
    <t>NF 152252</t>
  </si>
  <si>
    <t>NF 1510468</t>
  </si>
  <si>
    <t>SÃO FRANCISCO ODONTOLOGIA LTDA</t>
  </si>
  <si>
    <t>NF 97/15/977/2484/
426/695</t>
  </si>
  <si>
    <t xml:space="preserve">DROGARIA ALMODOVAR </t>
  </si>
  <si>
    <t xml:space="preserve">PAGAMENTO DE FÉRIAS </t>
  </si>
  <si>
    <t>ASSOC. PROFISSIONAIS DE RESGATE 
E EMERGÊNCIA MÉDICA  - APREMED</t>
  </si>
  <si>
    <t>RESCISÃO</t>
  </si>
  <si>
    <t xml:space="preserve">MULTA RESCISÓRIA FGTS </t>
  </si>
  <si>
    <t>NF 4596/4615</t>
  </si>
  <si>
    <t xml:space="preserve">FEHOSP - FEDERAÇÃO DAS SANTAS CASAS E HOSP. BENEF. EST. S. PAULO </t>
  </si>
  <si>
    <t xml:space="preserve">SOUZA E SANCHES SERVIÇOS MÉDICOS GINECOL E ORTOPEDIA LTDA </t>
  </si>
  <si>
    <t xml:space="preserve">CEONS - CENTRO DE ONCOLOGIA E NEUROLOGIA SOROCABA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</si>
</sst>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#,##0.00_);[Red]\(&quot;R$&quot;#,##0.00\)"/>
    <numFmt numFmtId="44" formatCode="_(&quot;R$&quot;* #,##0.00_);_(&quot;R$&quot;* \(#,##0.00\);_(&quot;R$&quot;* &quot;-&quot;??_);_(@_)"/>
    <numFmt numFmtId="164" formatCode="dd/mm/yyyy;@"/>
    <numFmt numFmtId="165" formatCode="_(&quot;R$ &quot;* #,##0.00_);_(&quot;R$ &quot;* \(#,##0.00\);_(&quot;R$ &quot;* \-??_);_(@_)"/>
    <numFmt numFmtId="166" formatCode="&quot;R$&quot;#,##0.0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sz val="10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4"/>
      <color theme="1"/>
      <name val="Cambria"/>
      <family val="1"/>
      <scheme val="major"/>
    </font>
    <font>
      <sz val="14"/>
      <color indexed="8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6E3BB"/>
      </patternFill>
    </fill>
    <fill>
      <patternFill patternType="solid">
        <fgColor rgb="FFE6B8B8"/>
      </patternFill>
    </fill>
    <fill>
      <patternFill patternType="solid">
        <fgColor rgb="FFCCC0DA"/>
      </patternFill>
    </fill>
    <fill>
      <patternFill patternType="solid">
        <fgColor rgb="FFB6DDE8"/>
      </patternFill>
    </fill>
    <fill>
      <patternFill patternType="solid">
        <fgColor rgb="FFC5D9F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66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8" fontId="4" fillId="0" borderId="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8" fontId="7" fillId="6" borderId="1" xfId="1" applyNumberFormat="1" applyFont="1" applyFill="1" applyBorder="1" applyAlignment="1">
      <alignment horizontal="center" vertical="center" wrapText="1" shrinkToFi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44" fontId="3" fillId="0" borderId="19" xfId="1" applyFont="1" applyBorder="1" applyAlignment="1">
      <alignment horizontal="right"/>
    </xf>
    <xf numFmtId="44" fontId="3" fillId="0" borderId="19" xfId="1" applyFont="1" applyFill="1" applyBorder="1" applyAlignment="1" applyProtection="1">
      <alignment horizontal="right"/>
    </xf>
    <xf numFmtId="0" fontId="10" fillId="0" borderId="19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65" fontId="10" fillId="0" borderId="9" xfId="5" applyFont="1" applyFill="1" applyBorder="1" applyAlignment="1" applyProtection="1">
      <alignment horizontal="center" vertical="center" wrapText="1"/>
    </xf>
    <xf numFmtId="165" fontId="3" fillId="0" borderId="9" xfId="5" applyFont="1" applyFill="1" applyBorder="1" applyAlignment="1" applyProtection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" fontId="10" fillId="0" borderId="1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9" borderId="19" xfId="0" applyNumberFormat="1" applyFont="1" applyFill="1" applyBorder="1" applyAlignment="1">
      <alignment horizontal="center" vertical="center" wrapText="1"/>
    </xf>
    <xf numFmtId="165" fontId="3" fillId="9" borderId="9" xfId="5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19" xfId="5" applyFont="1" applyFill="1" applyBorder="1" applyAlignment="1" applyProtection="1">
      <alignment horizontal="center" vertical="center" wrapText="1"/>
    </xf>
    <xf numFmtId="165" fontId="3" fillId="0" borderId="9" xfId="5" applyFont="1" applyBorder="1" applyAlignment="1">
      <alignment horizontal="center" vertical="center" wrapText="1"/>
    </xf>
    <xf numFmtId="165" fontId="10" fillId="0" borderId="19" xfId="5" applyFont="1" applyFill="1" applyBorder="1" applyAlignment="1" applyProtection="1">
      <alignment horizontal="center" vertical="center" wrapText="1"/>
    </xf>
    <xf numFmtId="165" fontId="3" fillId="0" borderId="21" xfId="5" applyFont="1" applyFill="1" applyBorder="1" applyAlignment="1" applyProtection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165" fontId="3" fillId="9" borderId="19" xfId="5" applyFont="1" applyFill="1" applyBorder="1" applyAlignment="1" applyProtection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165" fontId="11" fillId="0" borderId="21" xfId="5" applyFont="1" applyFill="1" applyBorder="1" applyAlignment="1" applyProtection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165" fontId="11" fillId="0" borderId="19" xfId="5" applyFont="1" applyFill="1" applyBorder="1" applyAlignment="1" applyProtection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14" fontId="11" fillId="0" borderId="31" xfId="0" applyNumberFormat="1" applyFont="1" applyBorder="1" applyAlignment="1">
      <alignment horizontal="center" vertical="center" wrapText="1"/>
    </xf>
    <xf numFmtId="3" fontId="10" fillId="9" borderId="32" xfId="0" applyNumberFormat="1" applyFont="1" applyFill="1" applyBorder="1" applyAlignment="1">
      <alignment horizontal="center" vertical="center" wrapText="1"/>
    </xf>
    <xf numFmtId="165" fontId="11" fillId="9" borderId="21" xfId="5" applyFont="1" applyFill="1" applyBorder="1" applyAlignment="1" applyProtection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165" fontId="11" fillId="0" borderId="9" xfId="5" applyFont="1" applyFill="1" applyBorder="1" applyAlignment="1" applyProtection="1">
      <alignment horizontal="center" vertical="center" wrapText="1"/>
    </xf>
    <xf numFmtId="14" fontId="11" fillId="9" borderId="31" xfId="0" applyNumberFormat="1" applyFont="1" applyFill="1" applyBorder="1" applyAlignment="1">
      <alignment horizontal="center" vertical="center" wrapText="1"/>
    </xf>
    <xf numFmtId="165" fontId="11" fillId="0" borderId="38" xfId="5" applyFont="1" applyFill="1" applyBorder="1" applyAlignment="1" applyProtection="1">
      <alignment horizontal="center" vertical="center" wrapText="1"/>
    </xf>
    <xf numFmtId="14" fontId="11" fillId="0" borderId="3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10" fillId="9" borderId="9" xfId="0" applyNumberFormat="1" applyFont="1" applyFill="1" applyBorder="1" applyAlignment="1">
      <alignment horizontal="center" vertical="center" wrapText="1"/>
    </xf>
    <xf numFmtId="3" fontId="10" fillId="9" borderId="36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3" fillId="9" borderId="36" xfId="5" applyFont="1" applyFill="1" applyBorder="1" applyAlignment="1">
      <alignment horizontal="center" vertical="center" wrapText="1"/>
    </xf>
    <xf numFmtId="165" fontId="3" fillId="9" borderId="9" xfId="5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Fill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center" wrapText="1"/>
    </xf>
    <xf numFmtId="3" fontId="3" fillId="9" borderId="19" xfId="0" applyNumberFormat="1" applyFont="1" applyFill="1" applyBorder="1" applyAlignment="1">
      <alignment horizontal="center" vertical="center" wrapText="1"/>
    </xf>
    <xf numFmtId="3" fontId="3" fillId="9" borderId="29" xfId="0" applyNumberFormat="1" applyFont="1" applyFill="1" applyBorder="1" applyAlignment="1">
      <alignment horizontal="center" vertical="center" wrapText="1"/>
    </xf>
    <xf numFmtId="3" fontId="3" fillId="9" borderId="20" xfId="0" applyNumberFormat="1" applyFont="1" applyFill="1" applyBorder="1" applyAlignment="1">
      <alignment horizontal="center" vertical="center" wrapText="1"/>
    </xf>
    <xf numFmtId="3" fontId="3" fillId="9" borderId="2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14" fontId="3" fillId="9" borderId="31" xfId="0" applyNumberFormat="1" applyFont="1" applyFill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65" fontId="10" fillId="0" borderId="40" xfId="5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8">
    <cellStyle name="Moeda" xfId="1" builtinId="4"/>
    <cellStyle name="Moeda 2" xfId="2"/>
    <cellStyle name="Moeda 2 2" xfId="5"/>
    <cellStyle name="Moeda 3" xfId="4"/>
    <cellStyle name="Moeda 4" xfId="7"/>
    <cellStyle name="Normal" xfId="0" builtinId="0"/>
    <cellStyle name="Normal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340179</xdr:colOff>
      <xdr:row>0</xdr:row>
      <xdr:rowOff>0</xdr:rowOff>
    </xdr:from>
    <xdr:ext cx="10586356" cy="115660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9" y="0"/>
          <a:ext cx="10586356" cy="11566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topLeftCell="A207" zoomScale="70" zoomScaleNormal="70" workbookViewId="0">
      <selection activeCell="C228" sqref="C228"/>
    </sheetView>
  </sheetViews>
  <sheetFormatPr defaultRowHeight="12.75" x14ac:dyDescent="0.2"/>
  <cols>
    <col min="1" max="1" width="22.33203125" style="1" customWidth="1"/>
    <col min="2" max="2" width="21" style="1" customWidth="1"/>
    <col min="3" max="3" width="41.33203125" style="1" customWidth="1"/>
    <col min="4" max="4" width="53.1640625" style="1" customWidth="1"/>
    <col min="5" max="5" width="24.6640625" style="2" bestFit="1" customWidth="1"/>
    <col min="6" max="7" width="9.33203125" style="1"/>
    <col min="8" max="8" width="14.1640625" style="1" bestFit="1" customWidth="1"/>
    <col min="9" max="16384" width="9.33203125" style="1"/>
  </cols>
  <sheetData>
    <row r="1" spans="1:5" ht="111.75" customHeight="1" x14ac:dyDescent="0.2"/>
    <row r="2" spans="1:5" ht="18" customHeight="1" x14ac:dyDescent="0.2">
      <c r="A2" s="120" t="s">
        <v>0</v>
      </c>
      <c r="B2" s="121"/>
      <c r="C2" s="121"/>
      <c r="D2" s="121"/>
      <c r="E2" s="122"/>
    </row>
    <row r="3" spans="1:5" ht="18" customHeight="1" x14ac:dyDescent="0.2">
      <c r="A3" s="123" t="s">
        <v>1</v>
      </c>
      <c r="B3" s="121"/>
      <c r="C3" s="121"/>
      <c r="D3" s="121"/>
      <c r="E3" s="122"/>
    </row>
    <row r="4" spans="1:5" ht="18" x14ac:dyDescent="0.2">
      <c r="A4" s="124"/>
      <c r="B4" s="124"/>
      <c r="C4" s="124"/>
      <c r="D4" s="124"/>
      <c r="E4" s="124"/>
    </row>
    <row r="5" spans="1:5" ht="18" customHeight="1" x14ac:dyDescent="0.2">
      <c r="A5" s="125" t="s">
        <v>2</v>
      </c>
      <c r="B5" s="126"/>
      <c r="C5" s="126"/>
      <c r="D5" s="127"/>
      <c r="E5" s="128"/>
    </row>
    <row r="6" spans="1:5" ht="18" customHeight="1" x14ac:dyDescent="0.2">
      <c r="A6" s="129" t="s">
        <v>3</v>
      </c>
      <c r="B6" s="130"/>
      <c r="C6" s="3" t="s">
        <v>4</v>
      </c>
      <c r="D6" s="3" t="s">
        <v>5</v>
      </c>
      <c r="E6" s="128"/>
    </row>
    <row r="7" spans="1:5" ht="18" x14ac:dyDescent="0.2">
      <c r="A7" s="131" t="s">
        <v>6</v>
      </c>
      <c r="B7" s="132"/>
      <c r="C7" s="4">
        <v>44049</v>
      </c>
      <c r="D7" s="21">
        <v>273355.53999999998</v>
      </c>
      <c r="E7" s="128"/>
    </row>
    <row r="8" spans="1:5" ht="18" customHeight="1" x14ac:dyDescent="0.2">
      <c r="A8" s="131" t="s">
        <v>7</v>
      </c>
      <c r="B8" s="132"/>
      <c r="C8" s="4">
        <v>44057</v>
      </c>
      <c r="D8" s="21">
        <v>310560</v>
      </c>
      <c r="E8" s="128"/>
    </row>
    <row r="9" spans="1:5" ht="18" x14ac:dyDescent="0.25">
      <c r="A9" s="131" t="s">
        <v>8</v>
      </c>
      <c r="B9" s="132"/>
      <c r="C9" s="28">
        <v>44049</v>
      </c>
      <c r="D9" s="35">
        <v>429636</v>
      </c>
      <c r="E9" s="128"/>
    </row>
    <row r="10" spans="1:5" ht="18" customHeight="1" x14ac:dyDescent="0.25">
      <c r="A10" s="131" t="s">
        <v>9</v>
      </c>
      <c r="B10" s="132"/>
      <c r="C10" s="28">
        <v>44049</v>
      </c>
      <c r="D10" s="36">
        <v>223906</v>
      </c>
      <c r="E10" s="128"/>
    </row>
    <row r="11" spans="1:5" ht="18" customHeight="1" x14ac:dyDescent="0.2">
      <c r="A11" s="131" t="s">
        <v>26</v>
      </c>
      <c r="B11" s="132"/>
      <c r="C11" s="28">
        <v>44049</v>
      </c>
      <c r="D11" s="21">
        <v>16666.66</v>
      </c>
      <c r="E11" s="128"/>
    </row>
    <row r="12" spans="1:5" ht="18" x14ac:dyDescent="0.2">
      <c r="A12" s="133" t="s">
        <v>10</v>
      </c>
      <c r="B12" s="134"/>
      <c r="C12" s="135"/>
      <c r="D12" s="5">
        <f>SUM(D7:D11)</f>
        <v>1254124.2</v>
      </c>
      <c r="E12" s="128"/>
    </row>
    <row r="13" spans="1:5" ht="18" customHeight="1" x14ac:dyDescent="0.2">
      <c r="A13" s="148"/>
      <c r="B13" s="148"/>
      <c r="C13" s="148"/>
      <c r="D13" s="148"/>
      <c r="E13" s="148"/>
    </row>
    <row r="14" spans="1:5" ht="22.5" customHeight="1" x14ac:dyDescent="0.2">
      <c r="A14" s="149" t="s">
        <v>11</v>
      </c>
      <c r="B14" s="150"/>
      <c r="C14" s="150"/>
      <c r="D14" s="150"/>
      <c r="E14" s="151"/>
    </row>
    <row r="15" spans="1:5" ht="54" customHeight="1" x14ac:dyDescent="0.2">
      <c r="A15" s="7" t="s">
        <v>12</v>
      </c>
      <c r="B15" s="6" t="s">
        <v>28</v>
      </c>
      <c r="C15" s="6" t="s">
        <v>14</v>
      </c>
      <c r="D15" s="6" t="s">
        <v>15</v>
      </c>
      <c r="E15" s="6" t="s">
        <v>16</v>
      </c>
    </row>
    <row r="16" spans="1:5" s="20" customFormat="1" ht="18" x14ac:dyDescent="0.2">
      <c r="A16" s="38">
        <v>44057</v>
      </c>
      <c r="B16" s="37" t="s">
        <v>30</v>
      </c>
      <c r="C16" s="37" t="s">
        <v>31</v>
      </c>
      <c r="D16" s="37" t="s">
        <v>32</v>
      </c>
      <c r="E16" s="39">
        <v>1832.3</v>
      </c>
    </row>
    <row r="17" spans="1:5" s="20" customFormat="1" ht="18" x14ac:dyDescent="0.2">
      <c r="A17" s="38">
        <v>44057</v>
      </c>
      <c r="B17" s="37" t="s">
        <v>30</v>
      </c>
      <c r="C17" s="37" t="s">
        <v>31</v>
      </c>
      <c r="D17" s="37" t="s">
        <v>33</v>
      </c>
      <c r="E17" s="39">
        <v>108.7</v>
      </c>
    </row>
    <row r="18" spans="1:5" s="20" customFormat="1" ht="18" x14ac:dyDescent="0.2">
      <c r="A18" s="38">
        <v>44057</v>
      </c>
      <c r="B18" s="37" t="s">
        <v>30</v>
      </c>
      <c r="C18" s="37" t="s">
        <v>31</v>
      </c>
      <c r="D18" s="37" t="s">
        <v>34</v>
      </c>
      <c r="E18" s="39">
        <v>1599.38</v>
      </c>
    </row>
    <row r="19" spans="1:5" s="20" customFormat="1" ht="18" x14ac:dyDescent="0.2">
      <c r="A19" s="38">
        <v>44057</v>
      </c>
      <c r="B19" s="37" t="s">
        <v>30</v>
      </c>
      <c r="C19" s="37" t="s">
        <v>31</v>
      </c>
      <c r="D19" s="37" t="s">
        <v>35</v>
      </c>
      <c r="E19" s="39">
        <v>1118.02</v>
      </c>
    </row>
    <row r="20" spans="1:5" s="20" customFormat="1" ht="18.75" customHeight="1" x14ac:dyDescent="0.2">
      <c r="A20" s="38">
        <v>44057</v>
      </c>
      <c r="B20" s="37" t="s">
        <v>36</v>
      </c>
      <c r="C20" s="37" t="s">
        <v>31</v>
      </c>
      <c r="D20" s="37" t="s">
        <v>37</v>
      </c>
      <c r="E20" s="39">
        <v>5680.15</v>
      </c>
    </row>
    <row r="21" spans="1:5" s="20" customFormat="1" ht="18.75" customHeight="1" x14ac:dyDescent="0.2">
      <c r="A21" s="38">
        <v>44057</v>
      </c>
      <c r="B21" s="37" t="s">
        <v>36</v>
      </c>
      <c r="C21" s="37" t="s">
        <v>31</v>
      </c>
      <c r="D21" s="37" t="s">
        <v>38</v>
      </c>
      <c r="E21" s="39">
        <v>336.95</v>
      </c>
    </row>
    <row r="22" spans="1:5" s="20" customFormat="1" ht="18.75" customHeight="1" x14ac:dyDescent="0.2">
      <c r="A22" s="38">
        <v>44057</v>
      </c>
      <c r="B22" s="37" t="s">
        <v>36</v>
      </c>
      <c r="C22" s="37" t="s">
        <v>31</v>
      </c>
      <c r="D22" s="37" t="s">
        <v>39</v>
      </c>
      <c r="E22" s="39">
        <v>4958.1000000000004</v>
      </c>
    </row>
    <row r="23" spans="1:5" s="20" customFormat="1" ht="18.75" customHeight="1" x14ac:dyDescent="0.2">
      <c r="A23" s="38">
        <v>44057</v>
      </c>
      <c r="B23" s="37" t="s">
        <v>36</v>
      </c>
      <c r="C23" s="37" t="s">
        <v>31</v>
      </c>
      <c r="D23" s="37" t="s">
        <v>40</v>
      </c>
      <c r="E23" s="39">
        <v>3465.84</v>
      </c>
    </row>
    <row r="24" spans="1:5" s="20" customFormat="1" ht="36" x14ac:dyDescent="0.2">
      <c r="A24" s="38">
        <v>44057</v>
      </c>
      <c r="B24" s="37" t="s">
        <v>41</v>
      </c>
      <c r="C24" s="37" t="s">
        <v>42</v>
      </c>
      <c r="D24" s="37" t="s">
        <v>43</v>
      </c>
      <c r="E24" s="39">
        <v>69950.539999999994</v>
      </c>
    </row>
    <row r="25" spans="1:5" s="20" customFormat="1" ht="18" x14ac:dyDescent="0.2">
      <c r="A25" s="38">
        <v>44057</v>
      </c>
      <c r="B25" s="37" t="s">
        <v>44</v>
      </c>
      <c r="C25" s="37" t="s">
        <v>45</v>
      </c>
      <c r="D25" s="37" t="s">
        <v>43</v>
      </c>
      <c r="E25" s="40">
        <v>114641.15</v>
      </c>
    </row>
    <row r="26" spans="1:5" s="20" customFormat="1" ht="36" x14ac:dyDescent="0.2">
      <c r="A26" s="38">
        <v>44057</v>
      </c>
      <c r="B26" s="37" t="s">
        <v>46</v>
      </c>
      <c r="C26" s="37" t="s">
        <v>47</v>
      </c>
      <c r="D26" s="37" t="s">
        <v>43</v>
      </c>
      <c r="E26" s="40">
        <v>100068.12</v>
      </c>
    </row>
    <row r="27" spans="1:5" s="20" customFormat="1" ht="18.75" customHeight="1" x14ac:dyDescent="0.2">
      <c r="A27" s="38">
        <v>44057</v>
      </c>
      <c r="B27" s="37" t="s">
        <v>48</v>
      </c>
      <c r="C27" s="37" t="s">
        <v>49</v>
      </c>
      <c r="D27" s="37" t="s">
        <v>50</v>
      </c>
      <c r="E27" s="40">
        <v>6800.75</v>
      </c>
    </row>
    <row r="28" spans="1:5" ht="18" x14ac:dyDescent="0.2">
      <c r="A28" s="152" t="s">
        <v>17</v>
      </c>
      <c r="B28" s="153"/>
      <c r="C28" s="153"/>
      <c r="D28" s="154"/>
      <c r="E28" s="8">
        <f>SUM(E16:E27)</f>
        <v>310560</v>
      </c>
    </row>
    <row r="29" spans="1:5" ht="18" x14ac:dyDescent="0.2">
      <c r="A29" s="155"/>
      <c r="B29" s="155"/>
      <c r="C29" s="155"/>
      <c r="D29" s="155"/>
      <c r="E29" s="155"/>
    </row>
    <row r="30" spans="1:5" ht="22.5" customHeight="1" x14ac:dyDescent="0.2">
      <c r="A30" s="156" t="s">
        <v>18</v>
      </c>
      <c r="B30" s="157"/>
      <c r="C30" s="157"/>
      <c r="D30" s="157"/>
      <c r="E30" s="158"/>
    </row>
    <row r="31" spans="1:5" ht="54" customHeight="1" x14ac:dyDescent="0.2">
      <c r="A31" s="7" t="s">
        <v>12</v>
      </c>
      <c r="B31" s="6" t="s">
        <v>29</v>
      </c>
      <c r="C31" s="6" t="s">
        <v>14</v>
      </c>
      <c r="D31" s="6" t="s">
        <v>19</v>
      </c>
      <c r="E31" s="6" t="s">
        <v>16</v>
      </c>
    </row>
    <row r="32" spans="1:5" s="22" customFormat="1" ht="18" x14ac:dyDescent="0.2">
      <c r="A32" s="53">
        <v>44049</v>
      </c>
      <c r="B32" s="37" t="s">
        <v>51</v>
      </c>
      <c r="C32" s="43" t="s">
        <v>52</v>
      </c>
      <c r="D32" s="43" t="s">
        <v>53</v>
      </c>
      <c r="E32" s="39">
        <v>3200</v>
      </c>
    </row>
    <row r="33" spans="1:5" s="22" customFormat="1" ht="36" x14ac:dyDescent="0.2">
      <c r="A33" s="53">
        <v>44049</v>
      </c>
      <c r="B33" s="37" t="s">
        <v>54</v>
      </c>
      <c r="C33" s="37" t="s">
        <v>55</v>
      </c>
      <c r="D33" s="37" t="s">
        <v>56</v>
      </c>
      <c r="E33" s="41">
        <v>12439.8</v>
      </c>
    </row>
    <row r="34" spans="1:5" s="56" customFormat="1" ht="36" x14ac:dyDescent="0.2">
      <c r="A34" s="54">
        <v>44049</v>
      </c>
      <c r="B34" s="44" t="s">
        <v>57</v>
      </c>
      <c r="C34" s="44" t="s">
        <v>58</v>
      </c>
      <c r="D34" s="44" t="s">
        <v>59</v>
      </c>
      <c r="E34" s="55">
        <v>100631</v>
      </c>
    </row>
    <row r="35" spans="1:5" s="22" customFormat="1" ht="18" x14ac:dyDescent="0.2">
      <c r="A35" s="53">
        <v>44053</v>
      </c>
      <c r="B35" s="37" t="s">
        <v>36</v>
      </c>
      <c r="C35" s="45" t="s">
        <v>31</v>
      </c>
      <c r="D35" s="46" t="s">
        <v>60</v>
      </c>
      <c r="E35" s="39">
        <v>11644.52</v>
      </c>
    </row>
    <row r="36" spans="1:5" s="22" customFormat="1" ht="18" x14ac:dyDescent="0.2">
      <c r="A36" s="53">
        <v>44053</v>
      </c>
      <c r="B36" s="42" t="s">
        <v>30</v>
      </c>
      <c r="C36" s="45" t="s">
        <v>31</v>
      </c>
      <c r="D36" s="43" t="s">
        <v>61</v>
      </c>
      <c r="E36" s="57">
        <v>3756.29</v>
      </c>
    </row>
    <row r="37" spans="1:5" s="22" customFormat="1" ht="36" x14ac:dyDescent="0.2">
      <c r="A37" s="53">
        <v>44053</v>
      </c>
      <c r="B37" s="43" t="s">
        <v>36</v>
      </c>
      <c r="C37" s="47" t="s">
        <v>31</v>
      </c>
      <c r="D37" s="48" t="s">
        <v>62</v>
      </c>
      <c r="E37" s="58">
        <v>1906.5</v>
      </c>
    </row>
    <row r="38" spans="1:5" s="22" customFormat="1" ht="33" customHeight="1" x14ac:dyDescent="0.2">
      <c r="A38" s="53">
        <v>44053</v>
      </c>
      <c r="B38" s="37" t="s">
        <v>30</v>
      </c>
      <c r="C38" s="47" t="s">
        <v>31</v>
      </c>
      <c r="D38" s="42" t="s">
        <v>63</v>
      </c>
      <c r="E38" s="59">
        <v>615</v>
      </c>
    </row>
    <row r="39" spans="1:5" s="22" customFormat="1" ht="18" x14ac:dyDescent="0.2">
      <c r="A39" s="53">
        <v>44054</v>
      </c>
      <c r="B39" s="43" t="s">
        <v>64</v>
      </c>
      <c r="C39" s="50" t="s">
        <v>65</v>
      </c>
      <c r="D39" s="43" t="s">
        <v>43</v>
      </c>
      <c r="E39" s="60">
        <v>241588.23</v>
      </c>
    </row>
    <row r="40" spans="1:5" s="22" customFormat="1" ht="18" x14ac:dyDescent="0.2">
      <c r="A40" s="53">
        <v>44054</v>
      </c>
      <c r="B40" s="47" t="s">
        <v>66</v>
      </c>
      <c r="C40" s="49" t="s">
        <v>67</v>
      </c>
      <c r="D40" s="43" t="s">
        <v>43</v>
      </c>
      <c r="E40" s="60">
        <v>2500</v>
      </c>
    </row>
    <row r="41" spans="1:5" s="22" customFormat="1" ht="18" x14ac:dyDescent="0.2">
      <c r="A41" s="53">
        <v>44054</v>
      </c>
      <c r="B41" s="43" t="s">
        <v>68</v>
      </c>
      <c r="C41" s="50" t="s">
        <v>69</v>
      </c>
      <c r="D41" s="51" t="s">
        <v>43</v>
      </c>
      <c r="E41" s="60">
        <v>38478.5</v>
      </c>
    </row>
    <row r="42" spans="1:5" s="22" customFormat="1" ht="18.75" customHeight="1" x14ac:dyDescent="0.2">
      <c r="A42" s="61">
        <v>44055</v>
      </c>
      <c r="B42" s="43" t="s">
        <v>70</v>
      </c>
      <c r="C42" s="43" t="s">
        <v>71</v>
      </c>
      <c r="D42" s="42" t="s">
        <v>72</v>
      </c>
      <c r="E42" s="40">
        <v>1500</v>
      </c>
    </row>
    <row r="43" spans="1:5" s="56" customFormat="1" ht="18" x14ac:dyDescent="0.2">
      <c r="A43" s="54">
        <v>44067</v>
      </c>
      <c r="B43" s="44" t="s">
        <v>57</v>
      </c>
      <c r="C43" s="44" t="s">
        <v>58</v>
      </c>
      <c r="D43" s="52" t="s">
        <v>73</v>
      </c>
      <c r="E43" s="62">
        <v>10368.700000000001</v>
      </c>
    </row>
    <row r="44" spans="1:5" ht="18" x14ac:dyDescent="0.2">
      <c r="A44" s="162" t="s">
        <v>17</v>
      </c>
      <c r="B44" s="162"/>
      <c r="C44" s="162"/>
      <c r="D44" s="162"/>
      <c r="E44" s="9">
        <f>SUM(E32:E43)</f>
        <v>428628.54000000004</v>
      </c>
    </row>
    <row r="45" spans="1:5" ht="18.75" customHeight="1" x14ac:dyDescent="0.2">
      <c r="A45" s="148"/>
      <c r="B45" s="148"/>
      <c r="C45" s="148"/>
      <c r="D45" s="148"/>
      <c r="E45" s="148"/>
    </row>
    <row r="46" spans="1:5" ht="18.75" customHeight="1" x14ac:dyDescent="0.2">
      <c r="A46" s="163" t="s">
        <v>20</v>
      </c>
      <c r="B46" s="164"/>
      <c r="C46" s="164"/>
      <c r="D46" s="164"/>
      <c r="E46" s="165"/>
    </row>
    <row r="47" spans="1:5" ht="54" x14ac:dyDescent="0.2">
      <c r="A47" s="7" t="s">
        <v>12</v>
      </c>
      <c r="B47" s="6" t="s">
        <v>29</v>
      </c>
      <c r="C47" s="6" t="s">
        <v>14</v>
      </c>
      <c r="D47" s="6" t="s">
        <v>21</v>
      </c>
      <c r="E47" s="6" t="s">
        <v>22</v>
      </c>
    </row>
    <row r="48" spans="1:5" s="22" customFormat="1" ht="18" x14ac:dyDescent="0.2">
      <c r="A48" s="63">
        <v>44046</v>
      </c>
      <c r="B48" s="64" t="s">
        <v>74</v>
      </c>
      <c r="C48" s="84" t="s">
        <v>75</v>
      </c>
      <c r="D48" s="72" t="s">
        <v>76</v>
      </c>
      <c r="E48" s="65">
        <v>295.31</v>
      </c>
    </row>
    <row r="49" spans="1:6" s="22" customFormat="1" ht="18" customHeight="1" x14ac:dyDescent="0.2">
      <c r="A49" s="63">
        <v>44046</v>
      </c>
      <c r="B49" s="66" t="s">
        <v>78</v>
      </c>
      <c r="C49" s="85" t="s">
        <v>79</v>
      </c>
      <c r="D49" s="69" t="s">
        <v>80</v>
      </c>
      <c r="E49" s="67">
        <v>302.85000000000002</v>
      </c>
    </row>
    <row r="50" spans="1:6" s="22" customFormat="1" ht="17.25" customHeight="1" x14ac:dyDescent="0.2">
      <c r="A50" s="63">
        <v>44046</v>
      </c>
      <c r="B50" s="66" t="s">
        <v>81</v>
      </c>
      <c r="C50" s="69" t="s">
        <v>82</v>
      </c>
      <c r="D50" s="86" t="s">
        <v>83</v>
      </c>
      <c r="E50" s="67">
        <v>536.79999999999995</v>
      </c>
    </row>
    <row r="51" spans="1:6" s="22" customFormat="1" ht="15.75" customHeight="1" x14ac:dyDescent="0.2">
      <c r="A51" s="63">
        <v>44046</v>
      </c>
      <c r="B51" s="66" t="s">
        <v>84</v>
      </c>
      <c r="C51" s="69" t="s">
        <v>79</v>
      </c>
      <c r="D51" s="69" t="s">
        <v>80</v>
      </c>
      <c r="E51" s="67">
        <v>201.35</v>
      </c>
    </row>
    <row r="52" spans="1:6" s="22" customFormat="1" ht="36" x14ac:dyDescent="0.2">
      <c r="A52" s="63">
        <v>44047</v>
      </c>
      <c r="B52" s="68" t="s">
        <v>87</v>
      </c>
      <c r="C52" s="77" t="s">
        <v>88</v>
      </c>
      <c r="D52" s="72" t="s">
        <v>89</v>
      </c>
      <c r="E52" s="57">
        <v>190.95</v>
      </c>
    </row>
    <row r="53" spans="1:6" s="22" customFormat="1" ht="18" customHeight="1" x14ac:dyDescent="0.2">
      <c r="A53" s="63">
        <v>44047</v>
      </c>
      <c r="B53" s="69" t="s">
        <v>92</v>
      </c>
      <c r="C53" s="69" t="s">
        <v>85</v>
      </c>
      <c r="D53" s="72" t="s">
        <v>93</v>
      </c>
      <c r="E53" s="67">
        <v>258.93</v>
      </c>
    </row>
    <row r="54" spans="1:6" s="22" customFormat="1" ht="18" customHeight="1" x14ac:dyDescent="0.2">
      <c r="A54" s="63">
        <v>44047</v>
      </c>
      <c r="B54" s="69" t="s">
        <v>95</v>
      </c>
      <c r="C54" s="69" t="s">
        <v>96</v>
      </c>
      <c r="D54" s="72" t="s">
        <v>97</v>
      </c>
      <c r="E54" s="67">
        <v>231</v>
      </c>
    </row>
    <row r="55" spans="1:6" s="22" customFormat="1" ht="18" customHeight="1" x14ac:dyDescent="0.2">
      <c r="A55" s="63">
        <v>44047</v>
      </c>
      <c r="B55" s="69" t="s">
        <v>99</v>
      </c>
      <c r="C55" s="69" t="s">
        <v>100</v>
      </c>
      <c r="D55" s="69" t="s">
        <v>101</v>
      </c>
      <c r="E55" s="67">
        <v>866.79</v>
      </c>
    </row>
    <row r="56" spans="1:6" s="22" customFormat="1" ht="18" customHeight="1" x14ac:dyDescent="0.2">
      <c r="A56" s="63">
        <v>44047</v>
      </c>
      <c r="B56" s="69" t="s">
        <v>102</v>
      </c>
      <c r="C56" s="69" t="s">
        <v>103</v>
      </c>
      <c r="D56" s="69" t="s">
        <v>104</v>
      </c>
      <c r="E56" s="67">
        <v>411.9</v>
      </c>
    </row>
    <row r="57" spans="1:6" s="22" customFormat="1" ht="18" customHeight="1" x14ac:dyDescent="0.2">
      <c r="A57" s="70">
        <v>44048</v>
      </c>
      <c r="B57" s="69" t="s">
        <v>106</v>
      </c>
      <c r="C57" s="69" t="s">
        <v>90</v>
      </c>
      <c r="D57" s="69" t="s">
        <v>107</v>
      </c>
      <c r="E57" s="67">
        <v>874.1</v>
      </c>
    </row>
    <row r="58" spans="1:6" s="22" customFormat="1" ht="18" customHeight="1" x14ac:dyDescent="0.2">
      <c r="A58" s="70">
        <v>44048</v>
      </c>
      <c r="B58" s="69" t="s">
        <v>109</v>
      </c>
      <c r="C58" s="69" t="s">
        <v>98</v>
      </c>
      <c r="D58" s="69" t="s">
        <v>108</v>
      </c>
      <c r="E58" s="67">
        <v>1624.54</v>
      </c>
    </row>
    <row r="59" spans="1:6" s="22" customFormat="1" ht="18" customHeight="1" x14ac:dyDescent="0.2">
      <c r="A59" s="70">
        <v>44048</v>
      </c>
      <c r="B59" s="69" t="s">
        <v>111</v>
      </c>
      <c r="C59" s="69" t="s">
        <v>98</v>
      </c>
      <c r="D59" s="69" t="s">
        <v>91</v>
      </c>
      <c r="E59" s="67">
        <v>1007.2</v>
      </c>
    </row>
    <row r="60" spans="1:6" s="22" customFormat="1" ht="18" customHeight="1" x14ac:dyDescent="0.2">
      <c r="A60" s="70">
        <v>44048</v>
      </c>
      <c r="B60" s="69" t="s">
        <v>113</v>
      </c>
      <c r="C60" s="69" t="s">
        <v>90</v>
      </c>
      <c r="D60" s="69" t="s">
        <v>110</v>
      </c>
      <c r="E60" s="67">
        <v>301.8</v>
      </c>
    </row>
    <row r="61" spans="1:6" s="22" customFormat="1" ht="18" customHeight="1" x14ac:dyDescent="0.2">
      <c r="A61" s="70">
        <v>44048</v>
      </c>
      <c r="B61" s="71" t="s">
        <v>114</v>
      </c>
      <c r="C61" s="71" t="s">
        <v>115</v>
      </c>
      <c r="D61" s="71" t="s">
        <v>101</v>
      </c>
      <c r="E61" s="67">
        <v>783.16</v>
      </c>
    </row>
    <row r="62" spans="1:6" s="22" customFormat="1" ht="18" customHeight="1" x14ac:dyDescent="0.2">
      <c r="A62" s="70">
        <v>44048</v>
      </c>
      <c r="B62" s="71" t="s">
        <v>116</v>
      </c>
      <c r="C62" s="71" t="s">
        <v>117</v>
      </c>
      <c r="D62" s="71" t="s">
        <v>118</v>
      </c>
      <c r="E62" s="67">
        <v>370</v>
      </c>
    </row>
    <row r="63" spans="1:6" s="22" customFormat="1" ht="18" customHeight="1" x14ac:dyDescent="0.2">
      <c r="A63" s="70">
        <v>44049</v>
      </c>
      <c r="B63" s="69" t="s">
        <v>119</v>
      </c>
      <c r="C63" s="69" t="s">
        <v>120</v>
      </c>
      <c r="D63" s="69" t="s">
        <v>83</v>
      </c>
      <c r="E63" s="67">
        <v>3122.98</v>
      </c>
    </row>
    <row r="64" spans="1:6" s="22" customFormat="1" ht="18" customHeight="1" x14ac:dyDescent="0.2">
      <c r="A64" s="70">
        <v>44049</v>
      </c>
      <c r="B64" s="69" t="s">
        <v>121</v>
      </c>
      <c r="C64" s="69" t="s">
        <v>122</v>
      </c>
      <c r="D64" s="69" t="s">
        <v>123</v>
      </c>
      <c r="E64" s="67">
        <v>29032.91</v>
      </c>
      <c r="F64" s="56"/>
    </row>
    <row r="65" spans="1:6" s="22" customFormat="1" ht="18" customHeight="1" x14ac:dyDescent="0.2">
      <c r="A65" s="70">
        <v>44049</v>
      </c>
      <c r="B65" s="69" t="s">
        <v>124</v>
      </c>
      <c r="C65" s="69" t="s">
        <v>125</v>
      </c>
      <c r="D65" s="69" t="s">
        <v>126</v>
      </c>
      <c r="E65" s="67">
        <v>370</v>
      </c>
      <c r="F65" s="56"/>
    </row>
    <row r="66" spans="1:6" s="22" customFormat="1" ht="18" customHeight="1" x14ac:dyDescent="0.2">
      <c r="A66" s="70">
        <v>44049</v>
      </c>
      <c r="B66" s="71" t="s">
        <v>127</v>
      </c>
      <c r="C66" s="71" t="s">
        <v>128</v>
      </c>
      <c r="D66" s="71" t="s">
        <v>129</v>
      </c>
      <c r="E66" s="67">
        <v>549.9</v>
      </c>
      <c r="F66" s="56"/>
    </row>
    <row r="67" spans="1:6" s="22" customFormat="1" ht="18" customHeight="1" x14ac:dyDescent="0.2">
      <c r="A67" s="70">
        <v>44049</v>
      </c>
      <c r="B67" s="71" t="s">
        <v>127</v>
      </c>
      <c r="C67" s="71" t="s">
        <v>130</v>
      </c>
      <c r="D67" s="71" t="s">
        <v>129</v>
      </c>
      <c r="E67" s="67">
        <v>441.3</v>
      </c>
      <c r="F67" s="56"/>
    </row>
    <row r="68" spans="1:6" s="22" customFormat="1" ht="18" customHeight="1" x14ac:dyDescent="0.2">
      <c r="A68" s="70">
        <v>44050</v>
      </c>
      <c r="B68" s="69" t="s">
        <v>131</v>
      </c>
      <c r="C68" s="69" t="s">
        <v>132</v>
      </c>
      <c r="D68" s="69" t="s">
        <v>133</v>
      </c>
      <c r="E68" s="67">
        <v>1372.5</v>
      </c>
      <c r="F68" s="56"/>
    </row>
    <row r="69" spans="1:6" s="22" customFormat="1" ht="18" customHeight="1" x14ac:dyDescent="0.2">
      <c r="A69" s="70">
        <v>44050</v>
      </c>
      <c r="B69" s="69" t="s">
        <v>135</v>
      </c>
      <c r="C69" s="69" t="s">
        <v>136</v>
      </c>
      <c r="D69" s="72" t="s">
        <v>137</v>
      </c>
      <c r="E69" s="67">
        <v>9998.7000000000007</v>
      </c>
      <c r="F69" s="56"/>
    </row>
    <row r="70" spans="1:6" s="22" customFormat="1" ht="18" customHeight="1" x14ac:dyDescent="0.2">
      <c r="A70" s="70">
        <v>44050</v>
      </c>
      <c r="B70" s="69" t="s">
        <v>138</v>
      </c>
      <c r="C70" s="69" t="s">
        <v>139</v>
      </c>
      <c r="D70" s="69" t="s">
        <v>140</v>
      </c>
      <c r="E70" s="67">
        <v>5860.33</v>
      </c>
      <c r="F70" s="56"/>
    </row>
    <row r="71" spans="1:6" s="22" customFormat="1" ht="18" customHeight="1" x14ac:dyDescent="0.2">
      <c r="A71" s="70">
        <v>44050</v>
      </c>
      <c r="B71" s="69" t="s">
        <v>141</v>
      </c>
      <c r="C71" s="72" t="s">
        <v>134</v>
      </c>
      <c r="D71" s="69" t="s">
        <v>91</v>
      </c>
      <c r="E71" s="67">
        <v>5850</v>
      </c>
      <c r="F71" s="56"/>
    </row>
    <row r="72" spans="1:6" s="22" customFormat="1" ht="18" customHeight="1" x14ac:dyDescent="0.2">
      <c r="A72" s="70">
        <v>44050</v>
      </c>
      <c r="B72" s="71" t="s">
        <v>142</v>
      </c>
      <c r="C72" s="71" t="s">
        <v>134</v>
      </c>
      <c r="D72" s="69" t="s">
        <v>108</v>
      </c>
      <c r="E72" s="67">
        <v>509.6</v>
      </c>
      <c r="F72" s="56"/>
    </row>
    <row r="73" spans="1:6" s="22" customFormat="1" ht="18" customHeight="1" x14ac:dyDescent="0.2">
      <c r="A73" s="70">
        <v>44050</v>
      </c>
      <c r="B73" s="72" t="s">
        <v>143</v>
      </c>
      <c r="C73" s="72" t="s">
        <v>134</v>
      </c>
      <c r="D73" s="72" t="s">
        <v>110</v>
      </c>
      <c r="E73" s="65">
        <v>1360.15</v>
      </c>
      <c r="F73" s="56"/>
    </row>
    <row r="74" spans="1:6" s="22" customFormat="1" ht="18" customHeight="1" x14ac:dyDescent="0.2">
      <c r="A74" s="70">
        <v>44050</v>
      </c>
      <c r="B74" s="71" t="s">
        <v>144</v>
      </c>
      <c r="C74" s="71" t="s">
        <v>145</v>
      </c>
      <c r="D74" s="71" t="s">
        <v>146</v>
      </c>
      <c r="E74" s="65">
        <v>4766.8599999999997</v>
      </c>
      <c r="F74" s="56"/>
    </row>
    <row r="75" spans="1:6" s="22" customFormat="1" ht="18" customHeight="1" x14ac:dyDescent="0.2">
      <c r="A75" s="70">
        <v>44050</v>
      </c>
      <c r="B75" s="73" t="s">
        <v>147</v>
      </c>
      <c r="C75" s="71" t="s">
        <v>148</v>
      </c>
      <c r="D75" s="87" t="s">
        <v>89</v>
      </c>
      <c r="E75" s="65">
        <v>4225</v>
      </c>
    </row>
    <row r="76" spans="1:6" s="22" customFormat="1" ht="18" customHeight="1" x14ac:dyDescent="0.2">
      <c r="A76" s="70">
        <v>44050</v>
      </c>
      <c r="B76" s="73" t="s">
        <v>149</v>
      </c>
      <c r="C76" s="71" t="s">
        <v>150</v>
      </c>
      <c r="D76" s="72" t="s">
        <v>151</v>
      </c>
      <c r="E76" s="65">
        <v>14034.77</v>
      </c>
    </row>
    <row r="77" spans="1:6" s="22" customFormat="1" ht="18" customHeight="1" x14ac:dyDescent="0.2">
      <c r="A77" s="74">
        <v>44053</v>
      </c>
      <c r="B77" s="73" t="s">
        <v>152</v>
      </c>
      <c r="C77" s="71" t="s">
        <v>134</v>
      </c>
      <c r="D77" s="87" t="s">
        <v>91</v>
      </c>
      <c r="E77" s="65">
        <v>839.7</v>
      </c>
    </row>
    <row r="78" spans="1:6" s="22" customFormat="1" ht="18" customHeight="1" x14ac:dyDescent="0.2">
      <c r="A78" s="74">
        <v>44053</v>
      </c>
      <c r="B78" s="75" t="s">
        <v>153</v>
      </c>
      <c r="C78" s="88" t="s">
        <v>154</v>
      </c>
      <c r="D78" s="89" t="s">
        <v>101</v>
      </c>
      <c r="E78" s="76">
        <v>209.8</v>
      </c>
    </row>
    <row r="79" spans="1:6" s="22" customFormat="1" ht="18" customHeight="1" x14ac:dyDescent="0.2">
      <c r="A79" s="74">
        <v>44053</v>
      </c>
      <c r="B79" s="69" t="s">
        <v>155</v>
      </c>
      <c r="C79" s="72" t="s">
        <v>156</v>
      </c>
      <c r="D79" s="72" t="s">
        <v>157</v>
      </c>
      <c r="E79" s="67">
        <v>150</v>
      </c>
    </row>
    <row r="80" spans="1:6" s="22" customFormat="1" ht="36" x14ac:dyDescent="0.2">
      <c r="A80" s="74">
        <v>44053</v>
      </c>
      <c r="B80" s="77" t="s">
        <v>155</v>
      </c>
      <c r="C80" s="72" t="s">
        <v>158</v>
      </c>
      <c r="D80" s="72" t="s">
        <v>157</v>
      </c>
      <c r="E80" s="57">
        <v>324.66000000000003</v>
      </c>
    </row>
    <row r="81" spans="1:5" s="22" customFormat="1" ht="18" customHeight="1" x14ac:dyDescent="0.2">
      <c r="A81" s="74">
        <v>44053</v>
      </c>
      <c r="B81" s="73" t="s">
        <v>159</v>
      </c>
      <c r="C81" s="71" t="s">
        <v>160</v>
      </c>
      <c r="D81" s="87" t="s">
        <v>83</v>
      </c>
      <c r="E81" s="65">
        <v>5600.72</v>
      </c>
    </row>
    <row r="82" spans="1:5" s="22" customFormat="1" ht="18" customHeight="1" x14ac:dyDescent="0.2">
      <c r="A82" s="74">
        <v>44053</v>
      </c>
      <c r="B82" s="72" t="s">
        <v>161</v>
      </c>
      <c r="C82" s="72" t="s">
        <v>162</v>
      </c>
      <c r="D82" s="72" t="s">
        <v>163</v>
      </c>
      <c r="E82" s="78">
        <v>107.8</v>
      </c>
    </row>
    <row r="83" spans="1:5" s="22" customFormat="1" ht="18" customHeight="1" x14ac:dyDescent="0.2">
      <c r="A83" s="74">
        <v>44053</v>
      </c>
      <c r="B83" s="73" t="s">
        <v>164</v>
      </c>
      <c r="C83" s="72" t="s">
        <v>154</v>
      </c>
      <c r="D83" s="72" t="s">
        <v>101</v>
      </c>
      <c r="E83" s="78">
        <v>151.78</v>
      </c>
    </row>
    <row r="84" spans="1:5" s="22" customFormat="1" ht="18" customHeight="1" x14ac:dyDescent="0.2">
      <c r="A84" s="74">
        <v>44053</v>
      </c>
      <c r="B84" s="71" t="s">
        <v>30</v>
      </c>
      <c r="C84" s="90" t="s">
        <v>31</v>
      </c>
      <c r="D84" s="72" t="s">
        <v>165</v>
      </c>
      <c r="E84" s="78">
        <v>16.78</v>
      </c>
    </row>
    <row r="85" spans="1:5" s="22" customFormat="1" ht="18" customHeight="1" x14ac:dyDescent="0.2">
      <c r="A85" s="74">
        <v>44053</v>
      </c>
      <c r="B85" s="71" t="s">
        <v>30</v>
      </c>
      <c r="C85" s="90" t="s">
        <v>31</v>
      </c>
      <c r="D85" s="72" t="s">
        <v>166</v>
      </c>
      <c r="E85" s="78">
        <v>67.5</v>
      </c>
    </row>
    <row r="86" spans="1:5" s="22" customFormat="1" ht="18" customHeight="1" x14ac:dyDescent="0.2">
      <c r="A86" s="74">
        <v>44053</v>
      </c>
      <c r="B86" s="71" t="s">
        <v>30</v>
      </c>
      <c r="C86" s="90" t="s">
        <v>31</v>
      </c>
      <c r="D86" s="72" t="s">
        <v>167</v>
      </c>
      <c r="E86" s="78">
        <v>75</v>
      </c>
    </row>
    <row r="87" spans="1:5" s="22" customFormat="1" ht="18" customHeight="1" x14ac:dyDescent="0.2">
      <c r="A87" s="74">
        <v>44053</v>
      </c>
      <c r="B87" s="73" t="s">
        <v>385</v>
      </c>
      <c r="C87" s="72" t="s">
        <v>105</v>
      </c>
      <c r="D87" s="72" t="s">
        <v>168</v>
      </c>
      <c r="E87" s="78">
        <f>17372-17073</f>
        <v>299</v>
      </c>
    </row>
    <row r="88" spans="1:5" s="22" customFormat="1" ht="18" customHeight="1" x14ac:dyDescent="0.2">
      <c r="A88" s="74">
        <v>44053</v>
      </c>
      <c r="B88" s="73" t="s">
        <v>169</v>
      </c>
      <c r="C88" s="72" t="s">
        <v>170</v>
      </c>
      <c r="D88" s="72" t="s">
        <v>171</v>
      </c>
      <c r="E88" s="78">
        <v>419.52</v>
      </c>
    </row>
    <row r="89" spans="1:5" s="22" customFormat="1" ht="18" customHeight="1" x14ac:dyDescent="0.2">
      <c r="A89" s="74">
        <v>44053</v>
      </c>
      <c r="B89" s="73" t="s">
        <v>172</v>
      </c>
      <c r="C89" s="72" t="s">
        <v>173</v>
      </c>
      <c r="D89" s="72" t="s">
        <v>174</v>
      </c>
      <c r="E89" s="78">
        <v>405.8</v>
      </c>
    </row>
    <row r="90" spans="1:5" s="22" customFormat="1" ht="18" customHeight="1" x14ac:dyDescent="0.2">
      <c r="A90" s="74">
        <v>44053</v>
      </c>
      <c r="B90" s="73" t="s">
        <v>175</v>
      </c>
      <c r="C90" s="72" t="s">
        <v>176</v>
      </c>
      <c r="D90" s="72" t="s">
        <v>177</v>
      </c>
      <c r="E90" s="78">
        <v>1900</v>
      </c>
    </row>
    <row r="91" spans="1:5" s="22" customFormat="1" ht="18" customHeight="1" x14ac:dyDescent="0.2">
      <c r="A91" s="74">
        <v>44053</v>
      </c>
      <c r="B91" s="73" t="s">
        <v>178</v>
      </c>
      <c r="C91" s="72" t="s">
        <v>179</v>
      </c>
      <c r="D91" s="72" t="s">
        <v>180</v>
      </c>
      <c r="E91" s="78">
        <v>1481.8</v>
      </c>
    </row>
    <row r="92" spans="1:5" s="22" customFormat="1" ht="18" customHeight="1" x14ac:dyDescent="0.2">
      <c r="A92" s="74">
        <v>44054</v>
      </c>
      <c r="B92" s="73" t="s">
        <v>181</v>
      </c>
      <c r="C92" s="72" t="s">
        <v>77</v>
      </c>
      <c r="D92" s="72" t="s">
        <v>182</v>
      </c>
      <c r="E92" s="78">
        <v>1558.65</v>
      </c>
    </row>
    <row r="93" spans="1:5" s="22" customFormat="1" ht="18" customHeight="1" x14ac:dyDescent="0.2">
      <c r="A93" s="74">
        <v>44054</v>
      </c>
      <c r="B93" s="71" t="s">
        <v>183</v>
      </c>
      <c r="C93" s="72" t="s">
        <v>100</v>
      </c>
      <c r="D93" s="72" t="s">
        <v>101</v>
      </c>
      <c r="E93" s="78">
        <v>798.42</v>
      </c>
    </row>
    <row r="94" spans="1:5" s="22" customFormat="1" ht="18" customHeight="1" x14ac:dyDescent="0.2">
      <c r="A94" s="74">
        <v>44054</v>
      </c>
      <c r="B94" s="71" t="s">
        <v>184</v>
      </c>
      <c r="C94" s="72" t="s">
        <v>94</v>
      </c>
      <c r="D94" s="72" t="s">
        <v>110</v>
      </c>
      <c r="E94" s="78">
        <v>1290</v>
      </c>
    </row>
    <row r="95" spans="1:5" s="22" customFormat="1" ht="18" x14ac:dyDescent="0.2">
      <c r="A95" s="74">
        <v>44054</v>
      </c>
      <c r="B95" s="71" t="s">
        <v>186</v>
      </c>
      <c r="C95" s="72" t="s">
        <v>185</v>
      </c>
      <c r="D95" s="72" t="s">
        <v>91</v>
      </c>
      <c r="E95" s="78">
        <v>3838</v>
      </c>
    </row>
    <row r="96" spans="1:5" s="22" customFormat="1" ht="18" customHeight="1" x14ac:dyDescent="0.2">
      <c r="A96" s="74">
        <v>44054</v>
      </c>
      <c r="B96" s="71" t="s">
        <v>187</v>
      </c>
      <c r="C96" s="90" t="s">
        <v>188</v>
      </c>
      <c r="D96" s="72" t="s">
        <v>101</v>
      </c>
      <c r="E96" s="78">
        <v>125.6</v>
      </c>
    </row>
    <row r="97" spans="1:5" s="22" customFormat="1" ht="18" customHeight="1" x14ac:dyDescent="0.2">
      <c r="A97" s="74">
        <v>44054</v>
      </c>
      <c r="B97" s="71" t="s">
        <v>189</v>
      </c>
      <c r="C97" s="90" t="s">
        <v>134</v>
      </c>
      <c r="D97" s="72" t="s">
        <v>182</v>
      </c>
      <c r="E97" s="78">
        <v>1186.76</v>
      </c>
    </row>
    <row r="98" spans="1:5" s="22" customFormat="1" ht="18" customHeight="1" x14ac:dyDescent="0.2">
      <c r="A98" s="74">
        <v>44054</v>
      </c>
      <c r="B98" s="71" t="s">
        <v>30</v>
      </c>
      <c r="C98" s="72" t="s">
        <v>31</v>
      </c>
      <c r="D98" s="72" t="s">
        <v>190</v>
      </c>
      <c r="E98" s="78">
        <v>80.900000000000006</v>
      </c>
    </row>
    <row r="99" spans="1:5" s="22" customFormat="1" ht="18" customHeight="1" x14ac:dyDescent="0.2">
      <c r="A99" s="74">
        <v>44054</v>
      </c>
      <c r="B99" s="71" t="s">
        <v>30</v>
      </c>
      <c r="C99" s="72" t="s">
        <v>31</v>
      </c>
      <c r="D99" s="72" t="s">
        <v>191</v>
      </c>
      <c r="E99" s="78">
        <v>30</v>
      </c>
    </row>
    <row r="100" spans="1:5" s="22" customFormat="1" ht="18" customHeight="1" x14ac:dyDescent="0.2">
      <c r="A100" s="79">
        <v>44054</v>
      </c>
      <c r="B100" s="71" t="s">
        <v>30</v>
      </c>
      <c r="C100" s="72" t="s">
        <v>31</v>
      </c>
      <c r="D100" s="72" t="s">
        <v>192</v>
      </c>
      <c r="E100" s="78">
        <v>67.5</v>
      </c>
    </row>
    <row r="101" spans="1:5" s="22" customFormat="1" ht="18" customHeight="1" x14ac:dyDescent="0.2">
      <c r="A101" s="74">
        <v>44054</v>
      </c>
      <c r="B101" s="71" t="s">
        <v>30</v>
      </c>
      <c r="C101" s="72" t="s">
        <v>31</v>
      </c>
      <c r="D101" s="72" t="s">
        <v>193</v>
      </c>
      <c r="E101" s="78">
        <v>150</v>
      </c>
    </row>
    <row r="102" spans="1:5" s="22" customFormat="1" ht="18" customHeight="1" x14ac:dyDescent="0.2">
      <c r="A102" s="74">
        <v>44054</v>
      </c>
      <c r="B102" s="71" t="s">
        <v>30</v>
      </c>
      <c r="C102" s="72" t="s">
        <v>31</v>
      </c>
      <c r="D102" s="72" t="s">
        <v>194</v>
      </c>
      <c r="E102" s="78">
        <v>72</v>
      </c>
    </row>
    <row r="103" spans="1:5" s="22" customFormat="1" ht="18" customHeight="1" x14ac:dyDescent="0.2">
      <c r="A103" s="74">
        <v>44054</v>
      </c>
      <c r="B103" s="71" t="s">
        <v>30</v>
      </c>
      <c r="C103" s="72" t="s">
        <v>31</v>
      </c>
      <c r="D103" s="72" t="s">
        <v>195</v>
      </c>
      <c r="E103" s="78">
        <v>37.5</v>
      </c>
    </row>
    <row r="104" spans="1:5" s="22" customFormat="1" ht="18" customHeight="1" x14ac:dyDescent="0.2">
      <c r="A104" s="74">
        <v>44054</v>
      </c>
      <c r="B104" s="71" t="s">
        <v>30</v>
      </c>
      <c r="C104" s="90" t="s">
        <v>31</v>
      </c>
      <c r="D104" s="72" t="s">
        <v>196</v>
      </c>
      <c r="E104" s="78">
        <v>67.5</v>
      </c>
    </row>
    <row r="105" spans="1:5" s="22" customFormat="1" ht="18" customHeight="1" x14ac:dyDescent="0.2">
      <c r="A105" s="79">
        <v>44054</v>
      </c>
      <c r="B105" s="71" t="s">
        <v>30</v>
      </c>
      <c r="C105" s="90" t="s">
        <v>31</v>
      </c>
      <c r="D105" s="72" t="s">
        <v>197</v>
      </c>
      <c r="E105" s="78">
        <v>67.5</v>
      </c>
    </row>
    <row r="106" spans="1:5" s="22" customFormat="1" ht="18" customHeight="1" x14ac:dyDescent="0.2">
      <c r="A106" s="74">
        <v>44054</v>
      </c>
      <c r="B106" s="71" t="s">
        <v>30</v>
      </c>
      <c r="C106" s="90" t="s">
        <v>31</v>
      </c>
      <c r="D106" s="72" t="s">
        <v>198</v>
      </c>
      <c r="E106" s="78">
        <v>67.5</v>
      </c>
    </row>
    <row r="107" spans="1:5" s="22" customFormat="1" ht="18" x14ac:dyDescent="0.2">
      <c r="A107" s="74">
        <v>44054</v>
      </c>
      <c r="B107" s="72" t="s">
        <v>144</v>
      </c>
      <c r="C107" s="71" t="s">
        <v>145</v>
      </c>
      <c r="D107" s="71" t="s">
        <v>199</v>
      </c>
      <c r="E107" s="78">
        <v>107.62</v>
      </c>
    </row>
    <row r="108" spans="1:5" s="22" customFormat="1" ht="36" x14ac:dyDescent="0.2">
      <c r="A108" s="79">
        <v>44054</v>
      </c>
      <c r="B108" s="42" t="s">
        <v>200</v>
      </c>
      <c r="C108" s="42" t="s">
        <v>201</v>
      </c>
      <c r="D108" s="42" t="s">
        <v>201</v>
      </c>
      <c r="E108" s="58">
        <v>256.70999999999998</v>
      </c>
    </row>
    <row r="109" spans="1:5" s="22" customFormat="1" ht="18" x14ac:dyDescent="0.2">
      <c r="A109" s="79">
        <v>44054</v>
      </c>
      <c r="B109" s="42" t="s">
        <v>202</v>
      </c>
      <c r="C109" s="99" t="s">
        <v>203</v>
      </c>
      <c r="D109" s="42" t="s">
        <v>204</v>
      </c>
      <c r="E109" s="58">
        <v>400</v>
      </c>
    </row>
    <row r="110" spans="1:5" s="22" customFormat="1" ht="18" x14ac:dyDescent="0.2">
      <c r="A110" s="63">
        <v>44055</v>
      </c>
      <c r="B110" s="42" t="s">
        <v>205</v>
      </c>
      <c r="C110" s="99" t="s">
        <v>82</v>
      </c>
      <c r="D110" s="42" t="s">
        <v>83</v>
      </c>
      <c r="E110" s="58">
        <v>520</v>
      </c>
    </row>
    <row r="111" spans="1:5" s="22" customFormat="1" ht="18" x14ac:dyDescent="0.2">
      <c r="A111" s="63">
        <v>44055</v>
      </c>
      <c r="B111" s="42" t="s">
        <v>206</v>
      </c>
      <c r="C111" s="99" t="s">
        <v>115</v>
      </c>
      <c r="D111" s="42" t="s">
        <v>207</v>
      </c>
      <c r="E111" s="58">
        <v>531.20000000000005</v>
      </c>
    </row>
    <row r="112" spans="1:5" s="22" customFormat="1" ht="18" x14ac:dyDescent="0.2">
      <c r="A112" s="63">
        <v>44055</v>
      </c>
      <c r="B112" s="42" t="s">
        <v>208</v>
      </c>
      <c r="C112" s="99" t="s">
        <v>134</v>
      </c>
      <c r="D112" s="42" t="s">
        <v>110</v>
      </c>
      <c r="E112" s="58">
        <v>138</v>
      </c>
    </row>
    <row r="113" spans="1:5" s="22" customFormat="1" ht="18" customHeight="1" x14ac:dyDescent="0.2">
      <c r="A113" s="63">
        <v>44055</v>
      </c>
      <c r="B113" s="42" t="s">
        <v>209</v>
      </c>
      <c r="C113" s="99" t="s">
        <v>210</v>
      </c>
      <c r="D113" s="42" t="s">
        <v>91</v>
      </c>
      <c r="E113" s="58">
        <v>754</v>
      </c>
    </row>
    <row r="114" spans="1:5" s="22" customFormat="1" ht="18" customHeight="1" x14ac:dyDescent="0.2">
      <c r="A114" s="63">
        <v>44055</v>
      </c>
      <c r="B114" s="42" t="s">
        <v>211</v>
      </c>
      <c r="C114" s="99" t="s">
        <v>94</v>
      </c>
      <c r="D114" s="72" t="s">
        <v>182</v>
      </c>
      <c r="E114" s="58">
        <v>1746</v>
      </c>
    </row>
    <row r="115" spans="1:5" s="22" customFormat="1" ht="18" customHeight="1" x14ac:dyDescent="0.2">
      <c r="A115" s="63">
        <v>44055</v>
      </c>
      <c r="B115" s="42" t="s">
        <v>212</v>
      </c>
      <c r="C115" s="99" t="s">
        <v>134</v>
      </c>
      <c r="D115" s="42" t="s">
        <v>110</v>
      </c>
      <c r="E115" s="58">
        <v>334.4</v>
      </c>
    </row>
    <row r="116" spans="1:5" s="22" customFormat="1" ht="18" customHeight="1" x14ac:dyDescent="0.2">
      <c r="A116" s="63">
        <v>44055</v>
      </c>
      <c r="B116" s="42" t="s">
        <v>213</v>
      </c>
      <c r="C116" s="99" t="s">
        <v>214</v>
      </c>
      <c r="D116" s="42" t="s">
        <v>215</v>
      </c>
      <c r="E116" s="58">
        <v>312</v>
      </c>
    </row>
    <row r="117" spans="1:5" s="22" customFormat="1" ht="18" customHeight="1" x14ac:dyDescent="0.2">
      <c r="A117" s="63">
        <v>44055</v>
      </c>
      <c r="B117" s="42" t="s">
        <v>216</v>
      </c>
      <c r="C117" s="69" t="s">
        <v>217</v>
      </c>
      <c r="D117" s="69" t="s">
        <v>218</v>
      </c>
      <c r="E117" s="58">
        <v>5061.58</v>
      </c>
    </row>
    <row r="118" spans="1:5" s="22" customFormat="1" ht="18" customHeight="1" x14ac:dyDescent="0.2">
      <c r="A118" s="63">
        <v>44055</v>
      </c>
      <c r="B118" s="42" t="s">
        <v>219</v>
      </c>
      <c r="C118" s="99" t="s">
        <v>220</v>
      </c>
      <c r="D118" s="42" t="s">
        <v>180</v>
      </c>
      <c r="E118" s="58">
        <v>1602.25</v>
      </c>
    </row>
    <row r="119" spans="1:5" s="22" customFormat="1" ht="18" customHeight="1" x14ac:dyDescent="0.2">
      <c r="A119" s="63">
        <v>44055</v>
      </c>
      <c r="B119" s="42" t="s">
        <v>221</v>
      </c>
      <c r="C119" s="99" t="s">
        <v>222</v>
      </c>
      <c r="D119" s="72" t="s">
        <v>151</v>
      </c>
      <c r="E119" s="58">
        <v>514.65</v>
      </c>
    </row>
    <row r="120" spans="1:5" s="22" customFormat="1" ht="18" customHeight="1" x14ac:dyDescent="0.2">
      <c r="A120" s="63">
        <v>44055</v>
      </c>
      <c r="B120" s="73" t="s">
        <v>36</v>
      </c>
      <c r="C120" s="72" t="s">
        <v>31</v>
      </c>
      <c r="D120" s="72" t="s">
        <v>223</v>
      </c>
      <c r="E120" s="78">
        <v>52.02</v>
      </c>
    </row>
    <row r="121" spans="1:5" s="22" customFormat="1" ht="18" customHeight="1" x14ac:dyDescent="0.2">
      <c r="A121" s="63">
        <v>44055</v>
      </c>
      <c r="B121" s="73" t="s">
        <v>36</v>
      </c>
      <c r="C121" s="72" t="s">
        <v>31</v>
      </c>
      <c r="D121" s="72" t="s">
        <v>224</v>
      </c>
      <c r="E121" s="78">
        <v>223.2</v>
      </c>
    </row>
    <row r="122" spans="1:5" s="22" customFormat="1" ht="18" customHeight="1" x14ac:dyDescent="0.2">
      <c r="A122" s="63">
        <v>44055</v>
      </c>
      <c r="B122" s="73" t="s">
        <v>36</v>
      </c>
      <c r="C122" s="72" t="s">
        <v>31</v>
      </c>
      <c r="D122" s="72" t="s">
        <v>225</v>
      </c>
      <c r="E122" s="78">
        <v>30.13</v>
      </c>
    </row>
    <row r="123" spans="1:5" s="22" customFormat="1" ht="18" customHeight="1" x14ac:dyDescent="0.2">
      <c r="A123" s="63">
        <v>44055</v>
      </c>
      <c r="B123" s="73" t="s">
        <v>36</v>
      </c>
      <c r="C123" s="72" t="s">
        <v>31</v>
      </c>
      <c r="D123" s="72" t="s">
        <v>226</v>
      </c>
      <c r="E123" s="78">
        <v>116.25</v>
      </c>
    </row>
    <row r="124" spans="1:5" s="22" customFormat="1" ht="18" customHeight="1" x14ac:dyDescent="0.2">
      <c r="A124" s="63">
        <v>44055</v>
      </c>
      <c r="B124" s="73" t="s">
        <v>36</v>
      </c>
      <c r="C124" s="72" t="s">
        <v>31</v>
      </c>
      <c r="D124" s="72" t="s">
        <v>227</v>
      </c>
      <c r="E124" s="78">
        <v>209.25</v>
      </c>
    </row>
    <row r="125" spans="1:5" s="22" customFormat="1" ht="18" customHeight="1" x14ac:dyDescent="0.2">
      <c r="A125" s="63">
        <v>44055</v>
      </c>
      <c r="B125" s="73" t="s">
        <v>36</v>
      </c>
      <c r="C125" s="72" t="s">
        <v>31</v>
      </c>
      <c r="D125" s="72" t="s">
        <v>228</v>
      </c>
      <c r="E125" s="78">
        <v>465</v>
      </c>
    </row>
    <row r="126" spans="1:5" s="22" customFormat="1" ht="18" customHeight="1" x14ac:dyDescent="0.2">
      <c r="A126" s="63">
        <v>44055</v>
      </c>
      <c r="B126" s="73" t="s">
        <v>36</v>
      </c>
      <c r="C126" s="72" t="s">
        <v>31</v>
      </c>
      <c r="D126" s="72" t="s">
        <v>229</v>
      </c>
      <c r="E126" s="78">
        <v>209.25</v>
      </c>
    </row>
    <row r="127" spans="1:5" s="22" customFormat="1" ht="18" customHeight="1" x14ac:dyDescent="0.2">
      <c r="A127" s="63">
        <v>44055</v>
      </c>
      <c r="B127" s="73" t="s">
        <v>36</v>
      </c>
      <c r="C127" s="72" t="s">
        <v>31</v>
      </c>
      <c r="D127" s="72" t="s">
        <v>230</v>
      </c>
      <c r="E127" s="78">
        <v>209.25</v>
      </c>
    </row>
    <row r="128" spans="1:5" s="22" customFormat="1" ht="18" customHeight="1" x14ac:dyDescent="0.2">
      <c r="A128" s="63">
        <v>44055</v>
      </c>
      <c r="B128" s="73" t="s">
        <v>36</v>
      </c>
      <c r="C128" s="72" t="s">
        <v>31</v>
      </c>
      <c r="D128" s="72" t="s">
        <v>231</v>
      </c>
      <c r="E128" s="78">
        <v>209.25</v>
      </c>
    </row>
    <row r="129" spans="1:5" s="22" customFormat="1" ht="18" customHeight="1" x14ac:dyDescent="0.2">
      <c r="A129" s="63">
        <v>44055</v>
      </c>
      <c r="B129" s="73" t="s">
        <v>36</v>
      </c>
      <c r="C129" s="72" t="s">
        <v>31</v>
      </c>
      <c r="D129" s="72" t="s">
        <v>232</v>
      </c>
      <c r="E129" s="78">
        <v>209.25</v>
      </c>
    </row>
    <row r="130" spans="1:5" s="22" customFormat="1" ht="18" customHeight="1" x14ac:dyDescent="0.2">
      <c r="A130" s="63">
        <v>44055</v>
      </c>
      <c r="B130" s="73" t="s">
        <v>36</v>
      </c>
      <c r="C130" s="72" t="s">
        <v>31</v>
      </c>
      <c r="D130" s="72" t="s">
        <v>233</v>
      </c>
      <c r="E130" s="78">
        <v>232.5</v>
      </c>
    </row>
    <row r="131" spans="1:5" s="22" customFormat="1" ht="18" customHeight="1" x14ac:dyDescent="0.2">
      <c r="A131" s="63">
        <v>44055</v>
      </c>
      <c r="B131" s="73" t="s">
        <v>36</v>
      </c>
      <c r="C131" s="72" t="s">
        <v>31</v>
      </c>
      <c r="D131" s="72" t="s">
        <v>234</v>
      </c>
      <c r="E131" s="78">
        <v>250.79</v>
      </c>
    </row>
    <row r="132" spans="1:5" s="22" customFormat="1" ht="18" customHeight="1" x14ac:dyDescent="0.2">
      <c r="A132" s="63">
        <v>44055</v>
      </c>
      <c r="B132" s="73" t="s">
        <v>36</v>
      </c>
      <c r="C132" s="72" t="s">
        <v>31</v>
      </c>
      <c r="D132" s="72" t="s">
        <v>235</v>
      </c>
      <c r="E132" s="78">
        <v>93</v>
      </c>
    </row>
    <row r="133" spans="1:5" s="22" customFormat="1" ht="18" customHeight="1" x14ac:dyDescent="0.2">
      <c r="A133" s="63">
        <v>44055</v>
      </c>
      <c r="B133" s="42" t="s">
        <v>236</v>
      </c>
      <c r="C133" s="99" t="s">
        <v>105</v>
      </c>
      <c r="D133" s="91" t="s">
        <v>237</v>
      </c>
      <c r="E133" s="58">
        <v>1500</v>
      </c>
    </row>
    <row r="134" spans="1:5" s="22" customFormat="1" ht="18" customHeight="1" x14ac:dyDescent="0.2">
      <c r="A134" s="63">
        <v>44056</v>
      </c>
      <c r="B134" s="72" t="s">
        <v>161</v>
      </c>
      <c r="C134" s="72" t="s">
        <v>162</v>
      </c>
      <c r="D134" s="90" t="s">
        <v>163</v>
      </c>
      <c r="E134" s="100">
        <v>867.56</v>
      </c>
    </row>
    <row r="135" spans="1:5" s="22" customFormat="1" ht="18" customHeight="1" x14ac:dyDescent="0.2">
      <c r="A135" s="63">
        <v>44056</v>
      </c>
      <c r="B135" s="42" t="s">
        <v>238</v>
      </c>
      <c r="C135" s="99" t="s">
        <v>239</v>
      </c>
      <c r="D135" s="92" t="s">
        <v>240</v>
      </c>
      <c r="E135" s="58">
        <v>63.28</v>
      </c>
    </row>
    <row r="136" spans="1:5" s="22" customFormat="1" ht="18" customHeight="1" x14ac:dyDescent="0.2">
      <c r="A136" s="63">
        <v>44056</v>
      </c>
      <c r="B136" s="42" t="s">
        <v>241</v>
      </c>
      <c r="C136" s="101" t="s">
        <v>239</v>
      </c>
      <c r="D136" s="93" t="s">
        <v>242</v>
      </c>
      <c r="E136" s="58">
        <v>1169.8499999999999</v>
      </c>
    </row>
    <row r="137" spans="1:5" s="22" customFormat="1" ht="18" customHeight="1" x14ac:dyDescent="0.2">
      <c r="A137" s="63">
        <v>44056</v>
      </c>
      <c r="B137" s="42" t="s">
        <v>243</v>
      </c>
      <c r="C137" s="42" t="s">
        <v>244</v>
      </c>
      <c r="D137" s="72" t="s">
        <v>182</v>
      </c>
      <c r="E137" s="58">
        <v>576.63</v>
      </c>
    </row>
    <row r="138" spans="1:5" s="22" customFormat="1" ht="18" customHeight="1" x14ac:dyDescent="0.2">
      <c r="A138" s="63">
        <v>44056</v>
      </c>
      <c r="B138" s="42" t="s">
        <v>245</v>
      </c>
      <c r="C138" s="42" t="s">
        <v>112</v>
      </c>
      <c r="D138" s="99" t="s">
        <v>110</v>
      </c>
      <c r="E138" s="58">
        <v>2000</v>
      </c>
    </row>
    <row r="139" spans="1:5" s="22" customFormat="1" ht="18" customHeight="1" x14ac:dyDescent="0.2">
      <c r="A139" s="63">
        <v>44056</v>
      </c>
      <c r="B139" s="42" t="s">
        <v>246</v>
      </c>
      <c r="C139" s="99" t="s">
        <v>247</v>
      </c>
      <c r="D139" s="42" t="s">
        <v>248</v>
      </c>
      <c r="E139" s="58">
        <v>920</v>
      </c>
    </row>
    <row r="140" spans="1:5" s="22" customFormat="1" ht="18" customHeight="1" x14ac:dyDescent="0.2">
      <c r="A140" s="63">
        <v>44056</v>
      </c>
      <c r="B140" s="42" t="s">
        <v>249</v>
      </c>
      <c r="C140" s="42" t="s">
        <v>250</v>
      </c>
      <c r="D140" s="52" t="s">
        <v>104</v>
      </c>
      <c r="E140" s="102">
        <v>612.71</v>
      </c>
    </row>
    <row r="141" spans="1:5" s="22" customFormat="1" ht="18" customHeight="1" x14ac:dyDescent="0.2">
      <c r="A141" s="63">
        <v>44056</v>
      </c>
      <c r="B141" s="42" t="s">
        <v>251</v>
      </c>
      <c r="C141" s="42" t="s">
        <v>250</v>
      </c>
      <c r="D141" s="52" t="s">
        <v>104</v>
      </c>
      <c r="E141" s="102">
        <v>416.75</v>
      </c>
    </row>
    <row r="142" spans="1:5" s="22" customFormat="1" ht="18" customHeight="1" x14ac:dyDescent="0.2">
      <c r="A142" s="63">
        <v>44056</v>
      </c>
      <c r="B142" s="42" t="s">
        <v>252</v>
      </c>
      <c r="C142" s="42" t="s">
        <v>90</v>
      </c>
      <c r="D142" s="72" t="s">
        <v>182</v>
      </c>
      <c r="E142" s="102">
        <v>354.95</v>
      </c>
    </row>
    <row r="143" spans="1:5" s="22" customFormat="1" ht="18" customHeight="1" x14ac:dyDescent="0.2">
      <c r="A143" s="63">
        <v>44056</v>
      </c>
      <c r="B143" s="42" t="s">
        <v>253</v>
      </c>
      <c r="C143" s="99" t="s">
        <v>90</v>
      </c>
      <c r="D143" s="99" t="s">
        <v>110</v>
      </c>
      <c r="E143" s="103">
        <v>245.15</v>
      </c>
    </row>
    <row r="144" spans="1:5" s="22" customFormat="1" ht="18" customHeight="1" x14ac:dyDescent="0.2">
      <c r="A144" s="63">
        <v>44056</v>
      </c>
      <c r="B144" s="42" t="s">
        <v>155</v>
      </c>
      <c r="C144" s="71" t="s">
        <v>386</v>
      </c>
      <c r="D144" s="71" t="s">
        <v>254</v>
      </c>
      <c r="E144" s="103">
        <v>454.01</v>
      </c>
    </row>
    <row r="145" spans="1:5" s="22" customFormat="1" ht="18" customHeight="1" x14ac:dyDescent="0.2">
      <c r="A145" s="63">
        <v>44056</v>
      </c>
      <c r="B145" s="69" t="s">
        <v>255</v>
      </c>
      <c r="C145" s="69" t="s">
        <v>31</v>
      </c>
      <c r="D145" s="92" t="s">
        <v>256</v>
      </c>
      <c r="E145" s="80">
        <v>30341.99</v>
      </c>
    </row>
    <row r="146" spans="1:5" s="22" customFormat="1" ht="18" customHeight="1" x14ac:dyDescent="0.2">
      <c r="A146" s="63">
        <v>44056</v>
      </c>
      <c r="B146" s="42" t="s">
        <v>257</v>
      </c>
      <c r="C146" s="99" t="s">
        <v>258</v>
      </c>
      <c r="D146" s="42" t="s">
        <v>259</v>
      </c>
      <c r="E146" s="58">
        <v>320</v>
      </c>
    </row>
    <row r="147" spans="1:5" s="22" customFormat="1" ht="18" customHeight="1" x14ac:dyDescent="0.2">
      <c r="A147" s="63">
        <v>44056</v>
      </c>
      <c r="B147" s="42" t="s">
        <v>260</v>
      </c>
      <c r="C147" s="99" t="s">
        <v>261</v>
      </c>
      <c r="D147" s="42" t="s">
        <v>83</v>
      </c>
      <c r="E147" s="58">
        <v>3152.6</v>
      </c>
    </row>
    <row r="148" spans="1:5" s="22" customFormat="1" ht="18" customHeight="1" x14ac:dyDescent="0.2">
      <c r="A148" s="63">
        <v>44056</v>
      </c>
      <c r="B148" s="42" t="s">
        <v>262</v>
      </c>
      <c r="C148" s="99" t="s">
        <v>263</v>
      </c>
      <c r="D148" s="42" t="s">
        <v>264</v>
      </c>
      <c r="E148" s="58">
        <v>600</v>
      </c>
    </row>
    <row r="149" spans="1:5" s="22" customFormat="1" ht="18" customHeight="1" x14ac:dyDescent="0.2">
      <c r="A149" s="63">
        <v>44056</v>
      </c>
      <c r="B149" s="42" t="s">
        <v>265</v>
      </c>
      <c r="C149" s="99" t="s">
        <v>266</v>
      </c>
      <c r="D149" s="42" t="s">
        <v>180</v>
      </c>
      <c r="E149" s="58">
        <v>341.67</v>
      </c>
    </row>
    <row r="150" spans="1:5" s="22" customFormat="1" ht="18" customHeight="1" x14ac:dyDescent="0.2">
      <c r="A150" s="63">
        <v>44056</v>
      </c>
      <c r="B150" s="42" t="s">
        <v>267</v>
      </c>
      <c r="C150" s="99" t="s">
        <v>268</v>
      </c>
      <c r="D150" s="42" t="s">
        <v>269</v>
      </c>
      <c r="E150" s="58">
        <v>3105.34</v>
      </c>
    </row>
    <row r="151" spans="1:5" s="22" customFormat="1" ht="18" customHeight="1" x14ac:dyDescent="0.2">
      <c r="A151" s="63">
        <v>44056</v>
      </c>
      <c r="B151" s="42" t="s">
        <v>270</v>
      </c>
      <c r="C151" s="99" t="s">
        <v>271</v>
      </c>
      <c r="D151" s="42" t="s">
        <v>272</v>
      </c>
      <c r="E151" s="58">
        <v>1007.8</v>
      </c>
    </row>
    <row r="152" spans="1:5" s="22" customFormat="1" ht="18" customHeight="1" x14ac:dyDescent="0.2">
      <c r="A152" s="81">
        <v>44057</v>
      </c>
      <c r="B152" s="82" t="s">
        <v>273</v>
      </c>
      <c r="C152" s="82" t="s">
        <v>274</v>
      </c>
      <c r="D152" s="72" t="s">
        <v>275</v>
      </c>
      <c r="E152" s="55">
        <v>1100</v>
      </c>
    </row>
    <row r="153" spans="1:5" s="22" customFormat="1" ht="18" customHeight="1" x14ac:dyDescent="0.2">
      <c r="A153" s="81">
        <v>44057</v>
      </c>
      <c r="B153" s="82" t="s">
        <v>276</v>
      </c>
      <c r="C153" s="82" t="s">
        <v>77</v>
      </c>
      <c r="D153" s="72" t="s">
        <v>182</v>
      </c>
      <c r="E153" s="55">
        <v>727.4</v>
      </c>
    </row>
    <row r="154" spans="1:5" s="22" customFormat="1" ht="18" customHeight="1" x14ac:dyDescent="0.2">
      <c r="A154" s="81">
        <v>44057</v>
      </c>
      <c r="B154" s="82" t="s">
        <v>277</v>
      </c>
      <c r="C154" s="82" t="s">
        <v>85</v>
      </c>
      <c r="D154" s="69" t="s">
        <v>86</v>
      </c>
      <c r="E154" s="55">
        <v>4269.12</v>
      </c>
    </row>
    <row r="155" spans="1:5" s="22" customFormat="1" ht="18" customHeight="1" x14ac:dyDescent="0.2">
      <c r="A155" s="81">
        <v>44057</v>
      </c>
      <c r="B155" s="82" t="s">
        <v>278</v>
      </c>
      <c r="C155" s="82" t="s">
        <v>134</v>
      </c>
      <c r="D155" s="72" t="s">
        <v>182</v>
      </c>
      <c r="E155" s="55">
        <v>761.17</v>
      </c>
    </row>
    <row r="156" spans="1:5" s="22" customFormat="1" ht="18" customHeight="1" x14ac:dyDescent="0.2">
      <c r="A156" s="81">
        <v>44057</v>
      </c>
      <c r="B156" s="82" t="s">
        <v>279</v>
      </c>
      <c r="C156" s="82" t="s">
        <v>185</v>
      </c>
      <c r="D156" s="42" t="s">
        <v>91</v>
      </c>
      <c r="E156" s="55">
        <v>425</v>
      </c>
    </row>
    <row r="157" spans="1:5" s="22" customFormat="1" ht="18" customHeight="1" x14ac:dyDescent="0.2">
      <c r="A157" s="81">
        <v>44057</v>
      </c>
      <c r="B157" s="82" t="s">
        <v>280</v>
      </c>
      <c r="C157" s="82" t="s">
        <v>281</v>
      </c>
      <c r="D157" s="42" t="s">
        <v>282</v>
      </c>
      <c r="E157" s="55">
        <v>345</v>
      </c>
    </row>
    <row r="158" spans="1:5" s="22" customFormat="1" ht="18" customHeight="1" x14ac:dyDescent="0.2">
      <c r="A158" s="104">
        <v>44060</v>
      </c>
      <c r="B158" s="42" t="s">
        <v>283</v>
      </c>
      <c r="C158" s="99" t="s">
        <v>284</v>
      </c>
      <c r="D158" s="69" t="s">
        <v>43</v>
      </c>
      <c r="E158" s="58">
        <v>2346.25</v>
      </c>
    </row>
    <row r="159" spans="1:5" s="22" customFormat="1" ht="18" customHeight="1" x14ac:dyDescent="0.2">
      <c r="A159" s="104">
        <v>44060</v>
      </c>
      <c r="B159" s="42" t="s">
        <v>285</v>
      </c>
      <c r="C159" s="99" t="s">
        <v>286</v>
      </c>
      <c r="D159" s="92" t="s">
        <v>43</v>
      </c>
      <c r="E159" s="58">
        <v>9385</v>
      </c>
    </row>
    <row r="160" spans="1:5" s="22" customFormat="1" ht="18" customHeight="1" x14ac:dyDescent="0.2">
      <c r="A160" s="104">
        <v>44060</v>
      </c>
      <c r="B160" s="42" t="s">
        <v>287</v>
      </c>
      <c r="C160" s="99" t="s">
        <v>288</v>
      </c>
      <c r="D160" s="92" t="s">
        <v>43</v>
      </c>
      <c r="E160" s="58">
        <v>4223.25</v>
      </c>
    </row>
    <row r="161" spans="1:5" s="22" customFormat="1" ht="18" customHeight="1" x14ac:dyDescent="0.2">
      <c r="A161" s="104">
        <v>44060</v>
      </c>
      <c r="B161" s="42" t="s">
        <v>289</v>
      </c>
      <c r="C161" s="69" t="s">
        <v>290</v>
      </c>
      <c r="D161" s="92" t="s">
        <v>43</v>
      </c>
      <c r="E161" s="78">
        <v>4692.5</v>
      </c>
    </row>
    <row r="162" spans="1:5" s="22" customFormat="1" ht="18" customHeight="1" x14ac:dyDescent="0.2">
      <c r="A162" s="104">
        <v>44060</v>
      </c>
      <c r="B162" s="42" t="s">
        <v>291</v>
      </c>
      <c r="C162" s="94" t="s">
        <v>292</v>
      </c>
      <c r="D162" s="92" t="s">
        <v>293</v>
      </c>
      <c r="E162" s="105">
        <v>4223.25</v>
      </c>
    </row>
    <row r="163" spans="1:5" s="22" customFormat="1" ht="18" customHeight="1" x14ac:dyDescent="0.2">
      <c r="A163" s="104">
        <v>44060</v>
      </c>
      <c r="B163" s="42" t="s">
        <v>294</v>
      </c>
      <c r="C163" s="99" t="s">
        <v>295</v>
      </c>
      <c r="D163" s="92" t="s">
        <v>43</v>
      </c>
      <c r="E163" s="58">
        <v>12200.5</v>
      </c>
    </row>
    <row r="164" spans="1:5" s="22" customFormat="1" ht="18" x14ac:dyDescent="0.2">
      <c r="A164" s="104">
        <v>44060</v>
      </c>
      <c r="B164" s="42" t="s">
        <v>296</v>
      </c>
      <c r="C164" s="99" t="s">
        <v>297</v>
      </c>
      <c r="D164" s="92" t="s">
        <v>43</v>
      </c>
      <c r="E164" s="58">
        <v>2346.25</v>
      </c>
    </row>
    <row r="165" spans="1:5" s="22" customFormat="1" ht="16.5" customHeight="1" x14ac:dyDescent="0.2">
      <c r="A165" s="104">
        <v>44060</v>
      </c>
      <c r="B165" s="42" t="s">
        <v>298</v>
      </c>
      <c r="C165" s="72" t="s">
        <v>387</v>
      </c>
      <c r="D165" s="90" t="s">
        <v>43</v>
      </c>
      <c r="E165" s="78">
        <v>4692.5</v>
      </c>
    </row>
    <row r="166" spans="1:5" s="22" customFormat="1" ht="17.25" customHeight="1" x14ac:dyDescent="0.2">
      <c r="A166" s="104">
        <v>44060</v>
      </c>
      <c r="B166" s="42" t="s">
        <v>299</v>
      </c>
      <c r="C166" s="95" t="s">
        <v>300</v>
      </c>
      <c r="D166" s="92" t="s">
        <v>301</v>
      </c>
      <c r="E166" s="105">
        <v>2045.8</v>
      </c>
    </row>
    <row r="167" spans="1:5" s="22" customFormat="1" ht="36" x14ac:dyDescent="0.2">
      <c r="A167" s="104">
        <v>44060</v>
      </c>
      <c r="B167" s="42" t="s">
        <v>302</v>
      </c>
      <c r="C167" s="72" t="s">
        <v>303</v>
      </c>
      <c r="D167" s="90" t="s">
        <v>43</v>
      </c>
      <c r="E167" s="78">
        <v>4223.25</v>
      </c>
    </row>
    <row r="168" spans="1:5" s="22" customFormat="1" ht="36" x14ac:dyDescent="0.2">
      <c r="A168" s="104">
        <v>44060</v>
      </c>
      <c r="B168" s="42" t="s">
        <v>304</v>
      </c>
      <c r="C168" s="96" t="s">
        <v>305</v>
      </c>
      <c r="D168" s="92" t="s">
        <v>293</v>
      </c>
      <c r="E168" s="105">
        <v>4223.25</v>
      </c>
    </row>
    <row r="169" spans="1:5" s="22" customFormat="1" ht="18" x14ac:dyDescent="0.2">
      <c r="A169" s="104">
        <v>44060</v>
      </c>
      <c r="B169" s="72" t="s">
        <v>306</v>
      </c>
      <c r="C169" s="72" t="s">
        <v>307</v>
      </c>
      <c r="D169" s="90" t="s">
        <v>43</v>
      </c>
      <c r="E169" s="78">
        <v>4500</v>
      </c>
    </row>
    <row r="170" spans="1:5" s="22" customFormat="1" ht="18" x14ac:dyDescent="0.2">
      <c r="A170" s="104">
        <v>44060</v>
      </c>
      <c r="B170" s="72" t="s">
        <v>308</v>
      </c>
      <c r="C170" s="72" t="s">
        <v>309</v>
      </c>
      <c r="D170" s="90" t="s">
        <v>43</v>
      </c>
      <c r="E170" s="78">
        <v>4500</v>
      </c>
    </row>
    <row r="171" spans="1:5" s="22" customFormat="1" ht="18" x14ac:dyDescent="0.2">
      <c r="A171" s="104">
        <v>44060</v>
      </c>
      <c r="B171" s="42" t="s">
        <v>310</v>
      </c>
      <c r="C171" s="72" t="s">
        <v>49</v>
      </c>
      <c r="D171" s="90" t="s">
        <v>43</v>
      </c>
      <c r="E171" s="78">
        <v>1877</v>
      </c>
    </row>
    <row r="172" spans="1:5" s="22" customFormat="1" ht="36" x14ac:dyDescent="0.2">
      <c r="A172" s="104">
        <v>44060</v>
      </c>
      <c r="B172" s="42" t="s">
        <v>311</v>
      </c>
      <c r="C172" s="72" t="s">
        <v>388</v>
      </c>
      <c r="D172" s="90" t="s">
        <v>43</v>
      </c>
      <c r="E172" s="78">
        <v>4504.8</v>
      </c>
    </row>
    <row r="173" spans="1:5" s="22" customFormat="1" ht="36" x14ac:dyDescent="0.2">
      <c r="A173" s="104">
        <v>44061</v>
      </c>
      <c r="B173" s="42" t="s">
        <v>312</v>
      </c>
      <c r="C173" s="94" t="s">
        <v>313</v>
      </c>
      <c r="D173" s="92" t="s">
        <v>314</v>
      </c>
      <c r="E173" s="106">
        <v>4223.25</v>
      </c>
    </row>
    <row r="174" spans="1:5" s="22" customFormat="1" ht="18" x14ac:dyDescent="0.2">
      <c r="A174" s="104">
        <v>44061</v>
      </c>
      <c r="B174" s="42" t="s">
        <v>315</v>
      </c>
      <c r="C174" s="99" t="s">
        <v>316</v>
      </c>
      <c r="D174" s="42" t="s">
        <v>317</v>
      </c>
      <c r="E174" s="58">
        <v>739.97</v>
      </c>
    </row>
    <row r="175" spans="1:5" s="22" customFormat="1" ht="18" x14ac:dyDescent="0.2">
      <c r="A175" s="107">
        <v>44062</v>
      </c>
      <c r="B175" s="82" t="s">
        <v>318</v>
      </c>
      <c r="C175" s="82" t="s">
        <v>96</v>
      </c>
      <c r="D175" s="42" t="s">
        <v>97</v>
      </c>
      <c r="E175" s="78">
        <v>195</v>
      </c>
    </row>
    <row r="176" spans="1:5" s="22" customFormat="1" ht="18" x14ac:dyDescent="0.2">
      <c r="A176" s="107">
        <v>44062</v>
      </c>
      <c r="B176" s="82" t="s">
        <v>319</v>
      </c>
      <c r="C176" s="82" t="s">
        <v>82</v>
      </c>
      <c r="D176" s="42" t="s">
        <v>282</v>
      </c>
      <c r="E176" s="78">
        <v>648.4</v>
      </c>
    </row>
    <row r="177" spans="1:5" s="22" customFormat="1" ht="18" x14ac:dyDescent="0.2">
      <c r="A177" s="107">
        <v>44062</v>
      </c>
      <c r="B177" s="82" t="s">
        <v>320</v>
      </c>
      <c r="C177" s="82" t="s">
        <v>100</v>
      </c>
      <c r="D177" s="42" t="s">
        <v>101</v>
      </c>
      <c r="E177" s="78">
        <v>952.88</v>
      </c>
    </row>
    <row r="178" spans="1:5" s="22" customFormat="1" ht="36" x14ac:dyDescent="0.2">
      <c r="A178" s="107">
        <v>44062</v>
      </c>
      <c r="B178" s="82" t="s">
        <v>321</v>
      </c>
      <c r="C178" s="82" t="s">
        <v>322</v>
      </c>
      <c r="D178" s="42" t="s">
        <v>104</v>
      </c>
      <c r="E178" s="78">
        <v>477</v>
      </c>
    </row>
    <row r="179" spans="1:5" s="22" customFormat="1" ht="18" x14ac:dyDescent="0.2">
      <c r="A179" s="104">
        <v>44063</v>
      </c>
      <c r="B179" s="69" t="s">
        <v>323</v>
      </c>
      <c r="C179" s="69" t="s">
        <v>324</v>
      </c>
      <c r="D179" s="69" t="s">
        <v>325</v>
      </c>
      <c r="E179" s="78">
        <v>47.42</v>
      </c>
    </row>
    <row r="180" spans="1:5" s="22" customFormat="1" ht="18" customHeight="1" x14ac:dyDescent="0.2">
      <c r="A180" s="104">
        <v>44063</v>
      </c>
      <c r="B180" s="69" t="s">
        <v>323</v>
      </c>
      <c r="C180" s="69" t="s">
        <v>324</v>
      </c>
      <c r="D180" s="69" t="s">
        <v>326</v>
      </c>
      <c r="E180" s="58">
        <v>3587.73</v>
      </c>
    </row>
    <row r="181" spans="1:5" s="22" customFormat="1" ht="18" x14ac:dyDescent="0.2">
      <c r="A181" s="104">
        <v>44063</v>
      </c>
      <c r="B181" s="42" t="s">
        <v>327</v>
      </c>
      <c r="C181" s="99" t="s">
        <v>328</v>
      </c>
      <c r="D181" s="42" t="s">
        <v>104</v>
      </c>
      <c r="E181" s="58">
        <v>251.55</v>
      </c>
    </row>
    <row r="182" spans="1:5" s="22" customFormat="1" ht="18" x14ac:dyDescent="0.2">
      <c r="A182" s="104">
        <v>44063</v>
      </c>
      <c r="B182" s="42" t="s">
        <v>329</v>
      </c>
      <c r="C182" s="99" t="s">
        <v>85</v>
      </c>
      <c r="D182" s="97" t="s">
        <v>330</v>
      </c>
      <c r="E182" s="58">
        <v>16.53</v>
      </c>
    </row>
    <row r="183" spans="1:5" s="22" customFormat="1" ht="18" x14ac:dyDescent="0.2">
      <c r="A183" s="104">
        <v>44063</v>
      </c>
      <c r="B183" s="42" t="s">
        <v>331</v>
      </c>
      <c r="C183" s="42" t="s">
        <v>115</v>
      </c>
      <c r="D183" s="42" t="s">
        <v>101</v>
      </c>
      <c r="E183" s="58">
        <v>269.75</v>
      </c>
    </row>
    <row r="184" spans="1:5" s="22" customFormat="1" ht="36" x14ac:dyDescent="0.2">
      <c r="A184" s="104">
        <v>44064</v>
      </c>
      <c r="B184" s="42" t="s">
        <v>332</v>
      </c>
      <c r="C184" s="42" t="s">
        <v>333</v>
      </c>
      <c r="D184" s="108" t="s">
        <v>83</v>
      </c>
      <c r="E184" s="58">
        <v>793.5</v>
      </c>
    </row>
    <row r="185" spans="1:5" s="22" customFormat="1" ht="18" x14ac:dyDescent="0.2">
      <c r="A185" s="104">
        <v>44064</v>
      </c>
      <c r="B185" s="42" t="s">
        <v>334</v>
      </c>
      <c r="C185" s="42" t="s">
        <v>335</v>
      </c>
      <c r="D185" s="42" t="s">
        <v>83</v>
      </c>
      <c r="E185" s="58">
        <v>60</v>
      </c>
    </row>
    <row r="186" spans="1:5" s="22" customFormat="1" ht="18" customHeight="1" x14ac:dyDescent="0.2">
      <c r="A186" s="104">
        <v>44068</v>
      </c>
      <c r="B186" s="71" t="s">
        <v>336</v>
      </c>
      <c r="C186" s="98" t="s">
        <v>100</v>
      </c>
      <c r="D186" s="42" t="s">
        <v>101</v>
      </c>
      <c r="E186" s="40">
        <v>1274.6300000000001</v>
      </c>
    </row>
    <row r="187" spans="1:5" s="22" customFormat="1" ht="18" customHeight="1" x14ac:dyDescent="0.2">
      <c r="A187" s="104">
        <v>44068</v>
      </c>
      <c r="B187" s="71" t="s">
        <v>337</v>
      </c>
      <c r="C187" s="98" t="s">
        <v>271</v>
      </c>
      <c r="D187" s="82" t="s">
        <v>338</v>
      </c>
      <c r="E187" s="40">
        <v>137</v>
      </c>
    </row>
    <row r="188" spans="1:5" s="22" customFormat="1" ht="18" x14ac:dyDescent="0.2">
      <c r="A188" s="104">
        <v>44068</v>
      </c>
      <c r="B188" s="71" t="s">
        <v>339</v>
      </c>
      <c r="C188" s="98" t="s">
        <v>340</v>
      </c>
      <c r="D188" s="82" t="s">
        <v>89</v>
      </c>
      <c r="E188" s="40">
        <v>444.44</v>
      </c>
    </row>
    <row r="189" spans="1:5" s="22" customFormat="1" ht="18" x14ac:dyDescent="0.2">
      <c r="A189" s="104">
        <v>44068</v>
      </c>
      <c r="B189" s="83" t="s">
        <v>341</v>
      </c>
      <c r="C189" s="82" t="s">
        <v>342</v>
      </c>
      <c r="D189" s="69" t="s">
        <v>343</v>
      </c>
      <c r="E189" s="78">
        <v>8294.02</v>
      </c>
    </row>
    <row r="190" spans="1:5" s="22" customFormat="1" ht="18" customHeight="1" x14ac:dyDescent="0.2">
      <c r="A190" s="107">
        <v>44069</v>
      </c>
      <c r="B190" s="83" t="s">
        <v>344</v>
      </c>
      <c r="C190" s="82" t="s">
        <v>82</v>
      </c>
      <c r="D190" s="71" t="s">
        <v>83</v>
      </c>
      <c r="E190" s="78">
        <v>424.8</v>
      </c>
    </row>
    <row r="191" spans="1:5" s="22" customFormat="1" ht="36" x14ac:dyDescent="0.2">
      <c r="A191" s="107">
        <v>44069</v>
      </c>
      <c r="B191" s="83" t="s">
        <v>345</v>
      </c>
      <c r="C191" s="82" t="s">
        <v>134</v>
      </c>
      <c r="D191" s="72" t="s">
        <v>182</v>
      </c>
      <c r="E191" s="78">
        <v>2009.47</v>
      </c>
    </row>
    <row r="192" spans="1:5" s="22" customFormat="1" ht="36" x14ac:dyDescent="0.2">
      <c r="A192" s="107">
        <v>44069</v>
      </c>
      <c r="B192" s="83" t="s">
        <v>346</v>
      </c>
      <c r="C192" s="96" t="s">
        <v>347</v>
      </c>
      <c r="D192" s="69" t="s">
        <v>348</v>
      </c>
      <c r="E192" s="78">
        <v>617.80999999999995</v>
      </c>
    </row>
    <row r="193" spans="1:5" s="22" customFormat="1" ht="31.5" customHeight="1" x14ac:dyDescent="0.2">
      <c r="A193" s="107">
        <v>44069</v>
      </c>
      <c r="B193" s="82" t="s">
        <v>349</v>
      </c>
      <c r="C193" s="82" t="s">
        <v>350</v>
      </c>
      <c r="D193" s="69" t="s">
        <v>351</v>
      </c>
      <c r="E193" s="78">
        <v>322.02</v>
      </c>
    </row>
    <row r="194" spans="1:5" s="22" customFormat="1" ht="18" x14ac:dyDescent="0.2">
      <c r="A194" s="107">
        <v>44069</v>
      </c>
      <c r="B194" s="82" t="s">
        <v>352</v>
      </c>
      <c r="C194" s="82" t="s">
        <v>176</v>
      </c>
      <c r="D194" s="71" t="s">
        <v>353</v>
      </c>
      <c r="E194" s="78">
        <v>190</v>
      </c>
    </row>
    <row r="195" spans="1:5" s="22" customFormat="1" ht="18" x14ac:dyDescent="0.2">
      <c r="A195" s="107">
        <v>44069</v>
      </c>
      <c r="B195" s="82" t="s">
        <v>354</v>
      </c>
      <c r="C195" s="82" t="s">
        <v>176</v>
      </c>
      <c r="D195" s="71" t="s">
        <v>355</v>
      </c>
      <c r="E195" s="78">
        <v>1050</v>
      </c>
    </row>
    <row r="196" spans="1:5" ht="18" x14ac:dyDescent="0.2">
      <c r="A196" s="139" t="s">
        <v>17</v>
      </c>
      <c r="B196" s="140"/>
      <c r="C196" s="140"/>
      <c r="D196" s="141"/>
      <c r="E196" s="16">
        <f>SUM(E48:E195)</f>
        <v>278715.67</v>
      </c>
    </row>
    <row r="197" spans="1:5" s="27" customFormat="1" ht="18" x14ac:dyDescent="0.2">
      <c r="A197" s="32"/>
      <c r="B197" s="33"/>
      <c r="C197" s="33"/>
      <c r="D197" s="33"/>
      <c r="E197" s="34"/>
    </row>
    <row r="198" spans="1:5" s="23" customFormat="1" ht="18" x14ac:dyDescent="0.2">
      <c r="A198" s="24"/>
      <c r="B198" s="25"/>
      <c r="C198" s="25"/>
      <c r="D198" s="25"/>
      <c r="E198" s="26"/>
    </row>
    <row r="199" spans="1:5" s="23" customFormat="1" ht="18" x14ac:dyDescent="0.2">
      <c r="A199" s="159" t="s">
        <v>358</v>
      </c>
      <c r="B199" s="160"/>
      <c r="C199" s="160"/>
      <c r="D199" s="160"/>
      <c r="E199" s="161"/>
    </row>
    <row r="200" spans="1:5" s="23" customFormat="1" ht="54" x14ac:dyDescent="0.2">
      <c r="A200" s="30" t="s">
        <v>12</v>
      </c>
      <c r="B200" s="29" t="s">
        <v>13</v>
      </c>
      <c r="C200" s="29" t="s">
        <v>14</v>
      </c>
      <c r="D200" s="29" t="s">
        <v>21</v>
      </c>
      <c r="E200" s="29" t="s">
        <v>22</v>
      </c>
    </row>
    <row r="201" spans="1:5" s="56" customFormat="1" ht="18" x14ac:dyDescent="0.2">
      <c r="A201" s="54">
        <v>44048</v>
      </c>
      <c r="B201" s="109" t="s">
        <v>57</v>
      </c>
      <c r="C201" s="109" t="s">
        <v>58</v>
      </c>
      <c r="D201" s="109" t="s">
        <v>383</v>
      </c>
      <c r="E201" s="55">
        <v>197.75</v>
      </c>
    </row>
    <row r="202" spans="1:5" s="56" customFormat="1" ht="36" x14ac:dyDescent="0.2">
      <c r="A202" s="115">
        <v>44049</v>
      </c>
      <c r="B202" s="77" t="s">
        <v>362</v>
      </c>
      <c r="C202" s="109" t="s">
        <v>58</v>
      </c>
      <c r="D202" s="110" t="s">
        <v>363</v>
      </c>
      <c r="E202" s="57">
        <v>1195.83</v>
      </c>
    </row>
    <row r="203" spans="1:5" s="56" customFormat="1" ht="18" x14ac:dyDescent="0.2">
      <c r="A203" s="115">
        <v>44049</v>
      </c>
      <c r="B203" s="77" t="s">
        <v>127</v>
      </c>
      <c r="C203" s="111" t="s">
        <v>369</v>
      </c>
      <c r="D203" s="111" t="s">
        <v>370</v>
      </c>
      <c r="E203" s="57">
        <v>549.9</v>
      </c>
    </row>
    <row r="204" spans="1:5" s="56" customFormat="1" ht="36" x14ac:dyDescent="0.2">
      <c r="A204" s="116">
        <v>44049</v>
      </c>
      <c r="B204" s="82" t="s">
        <v>372</v>
      </c>
      <c r="C204" s="109" t="s">
        <v>364</v>
      </c>
      <c r="D204" s="110" t="s">
        <v>365</v>
      </c>
      <c r="E204" s="57">
        <v>17731.53</v>
      </c>
    </row>
    <row r="205" spans="1:5" s="56" customFormat="1" ht="36" x14ac:dyDescent="0.2">
      <c r="A205" s="117">
        <v>44049</v>
      </c>
      <c r="B205" s="110" t="s">
        <v>57</v>
      </c>
      <c r="C205" s="110" t="s">
        <v>58</v>
      </c>
      <c r="D205" s="110" t="s">
        <v>373</v>
      </c>
      <c r="E205" s="62">
        <v>158340</v>
      </c>
    </row>
    <row r="206" spans="1:5" s="56" customFormat="1" ht="18" x14ac:dyDescent="0.2">
      <c r="A206" s="53">
        <v>44053</v>
      </c>
      <c r="B206" s="109" t="s">
        <v>366</v>
      </c>
      <c r="C206" s="110" t="s">
        <v>31</v>
      </c>
      <c r="D206" s="110" t="s">
        <v>374</v>
      </c>
      <c r="E206" s="40">
        <v>1179.1099999999999</v>
      </c>
    </row>
    <row r="207" spans="1:5" s="56" customFormat="1" ht="18" x14ac:dyDescent="0.2">
      <c r="A207" s="53">
        <v>44053</v>
      </c>
      <c r="B207" s="112" t="s">
        <v>366</v>
      </c>
      <c r="C207" s="113" t="s">
        <v>31</v>
      </c>
      <c r="D207" s="110" t="s">
        <v>367</v>
      </c>
      <c r="E207" s="40">
        <v>8635.24</v>
      </c>
    </row>
    <row r="208" spans="1:5" s="56" customFormat="1" ht="18" x14ac:dyDescent="0.2">
      <c r="A208" s="53">
        <v>44053</v>
      </c>
      <c r="B208" s="110" t="s">
        <v>368</v>
      </c>
      <c r="C208" s="109" t="s">
        <v>31</v>
      </c>
      <c r="D208" s="110" t="s">
        <v>375</v>
      </c>
      <c r="E208" s="40">
        <v>3723.7</v>
      </c>
    </row>
    <row r="209" spans="1:5" s="56" customFormat="1" ht="18" x14ac:dyDescent="0.2">
      <c r="A209" s="53">
        <v>44053</v>
      </c>
      <c r="B209" s="110" t="s">
        <v>376</v>
      </c>
      <c r="C209" s="110" t="s">
        <v>359</v>
      </c>
      <c r="D209" s="110" t="s">
        <v>360</v>
      </c>
      <c r="E209" s="40">
        <v>1463.39</v>
      </c>
    </row>
    <row r="210" spans="1:5" s="56" customFormat="1" ht="36" x14ac:dyDescent="0.2">
      <c r="A210" s="53">
        <v>44053</v>
      </c>
      <c r="B210" s="43" t="s">
        <v>377</v>
      </c>
      <c r="C210" s="109" t="s">
        <v>378</v>
      </c>
      <c r="D210" s="112" t="s">
        <v>361</v>
      </c>
      <c r="E210" s="40">
        <v>1637.7</v>
      </c>
    </row>
    <row r="211" spans="1:5" s="56" customFormat="1" ht="72" x14ac:dyDescent="0.2">
      <c r="A211" s="53">
        <v>44053</v>
      </c>
      <c r="B211" s="43" t="s">
        <v>379</v>
      </c>
      <c r="C211" s="110" t="s">
        <v>380</v>
      </c>
      <c r="D211" s="109" t="s">
        <v>371</v>
      </c>
      <c r="E211" s="40">
        <v>3680.57</v>
      </c>
    </row>
    <row r="212" spans="1:5" s="56" customFormat="1" ht="18" x14ac:dyDescent="0.2">
      <c r="A212" s="54">
        <v>44067</v>
      </c>
      <c r="B212" s="109" t="s">
        <v>57</v>
      </c>
      <c r="C212" s="110" t="s">
        <v>58</v>
      </c>
      <c r="D212" s="110" t="s">
        <v>381</v>
      </c>
      <c r="E212" s="55">
        <v>22171.03</v>
      </c>
    </row>
    <row r="213" spans="1:5" s="56" customFormat="1" ht="18" x14ac:dyDescent="0.2">
      <c r="A213" s="53">
        <v>44068</v>
      </c>
      <c r="B213" s="109" t="s">
        <v>57</v>
      </c>
      <c r="C213" s="109" t="s">
        <v>58</v>
      </c>
      <c r="D213" s="114" t="s">
        <v>384</v>
      </c>
      <c r="E213" s="40">
        <v>1368.96</v>
      </c>
    </row>
    <row r="214" spans="1:5" s="23" customFormat="1" ht="18" x14ac:dyDescent="0.2">
      <c r="A214" s="152" t="s">
        <v>17</v>
      </c>
      <c r="B214" s="153"/>
      <c r="C214" s="153"/>
      <c r="D214" s="154"/>
      <c r="E214" s="31">
        <f>SUM(E201:E213)</f>
        <v>221874.71000000002</v>
      </c>
    </row>
    <row r="215" spans="1:5" ht="18" x14ac:dyDescent="0.2">
      <c r="A215" s="18"/>
      <c r="B215" s="19"/>
      <c r="C215" s="19"/>
      <c r="D215" s="19"/>
      <c r="E215" s="17"/>
    </row>
    <row r="216" spans="1:5" ht="18" customHeight="1" x14ac:dyDescent="0.2">
      <c r="A216" s="136" t="s">
        <v>27</v>
      </c>
      <c r="B216" s="137"/>
      <c r="C216" s="137"/>
      <c r="D216" s="137"/>
      <c r="E216" s="138"/>
    </row>
    <row r="217" spans="1:5" ht="54" x14ac:dyDescent="0.2">
      <c r="A217" s="10" t="s">
        <v>12</v>
      </c>
      <c r="B217" s="11" t="s">
        <v>13</v>
      </c>
      <c r="C217" s="11" t="s">
        <v>14</v>
      </c>
      <c r="D217" s="11" t="s">
        <v>21</v>
      </c>
      <c r="E217" s="12" t="s">
        <v>22</v>
      </c>
    </row>
    <row r="218" spans="1:5" s="20" customFormat="1" ht="36" customHeight="1" x14ac:dyDescent="0.2">
      <c r="A218" s="118">
        <v>44053</v>
      </c>
      <c r="B218" s="37" t="s">
        <v>356</v>
      </c>
      <c r="C218" s="37" t="s">
        <v>382</v>
      </c>
      <c r="D218" s="37" t="s">
        <v>357</v>
      </c>
      <c r="E218" s="119">
        <v>16666</v>
      </c>
    </row>
    <row r="219" spans="1:5" ht="18" x14ac:dyDescent="0.2">
      <c r="A219" s="139" t="s">
        <v>17</v>
      </c>
      <c r="B219" s="140"/>
      <c r="C219" s="140"/>
      <c r="D219" s="141"/>
      <c r="E219" s="16">
        <f>SUM(E218:E218)</f>
        <v>16666</v>
      </c>
    </row>
    <row r="220" spans="1:5" ht="18" x14ac:dyDescent="0.2">
      <c r="A220" s="124"/>
      <c r="B220" s="124"/>
      <c r="C220" s="124"/>
      <c r="D220" s="124"/>
      <c r="E220" s="124"/>
    </row>
    <row r="221" spans="1:5" ht="18" x14ac:dyDescent="0.2">
      <c r="A221" s="142" t="s">
        <v>23</v>
      </c>
      <c r="B221" s="143"/>
      <c r="C221" s="13">
        <f>D12</f>
        <v>1254124.2</v>
      </c>
      <c r="D221" s="144"/>
      <c r="E221" s="145"/>
    </row>
    <row r="222" spans="1:5" ht="18" x14ac:dyDescent="0.2">
      <c r="A222" s="142" t="s">
        <v>24</v>
      </c>
      <c r="B222" s="143"/>
      <c r="C222" s="14">
        <f>SUM(,E44,E28,E214,E219,E196)</f>
        <v>1256444.92</v>
      </c>
      <c r="D222" s="144"/>
      <c r="E222" s="145"/>
    </row>
    <row r="223" spans="1:5" ht="18" x14ac:dyDescent="0.2">
      <c r="A223" s="146" t="s">
        <v>25</v>
      </c>
      <c r="B223" s="147"/>
      <c r="C223" s="15">
        <f>C221-C222</f>
        <v>-2320.7199999999721</v>
      </c>
      <c r="D223" s="144"/>
      <c r="E223" s="145"/>
    </row>
  </sheetData>
  <mergeCells count="30">
    <mergeCell ref="A199:E199"/>
    <mergeCell ref="A214:D214"/>
    <mergeCell ref="A196:D196"/>
    <mergeCell ref="A44:D44"/>
    <mergeCell ref="A45:E45"/>
    <mergeCell ref="A46:E46"/>
    <mergeCell ref="A13:E13"/>
    <mergeCell ref="A14:E14"/>
    <mergeCell ref="A28:D28"/>
    <mergeCell ref="A29:E29"/>
    <mergeCell ref="A30:E30"/>
    <mergeCell ref="A216:E216"/>
    <mergeCell ref="A219:D219"/>
    <mergeCell ref="A220:E220"/>
    <mergeCell ref="A221:B221"/>
    <mergeCell ref="D221:E223"/>
    <mergeCell ref="A222:B222"/>
    <mergeCell ref="A223:B223"/>
    <mergeCell ref="A2:E2"/>
    <mergeCell ref="A3:E3"/>
    <mergeCell ref="A4:E4"/>
    <mergeCell ref="A5:D5"/>
    <mergeCell ref="E5:E12"/>
    <mergeCell ref="A6:B6"/>
    <mergeCell ref="A7:B7"/>
    <mergeCell ref="A8:B8"/>
    <mergeCell ref="A9:B9"/>
    <mergeCell ref="A10:B10"/>
    <mergeCell ref="A12:C12"/>
    <mergeCell ref="A11:B11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Oliveira</cp:lastModifiedBy>
  <cp:lastPrinted>2019-12-10T14:02:14Z</cp:lastPrinted>
  <dcterms:created xsi:type="dcterms:W3CDTF">2018-03-12T15:27:44Z</dcterms:created>
  <dcterms:modified xsi:type="dcterms:W3CDTF">2020-12-01T13:15:45Z</dcterms:modified>
</cp:coreProperties>
</file>